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  <comment ref="Z306" authorId="0">
      <text>
        <r>
          <rPr>
            <sz val="8"/>
            <rFont val="Tahoma"/>
            <family val="0"/>
          </rPr>
          <t>18,3 Neskaupstað, 18,2 Akureyri</t>
        </r>
      </text>
    </comment>
    <comment ref="AW31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32" authorId="0">
      <text>
        <r>
          <rPr>
            <sz val="8"/>
            <rFont val="Tahoma"/>
            <family val="0"/>
          </rPr>
          <t>og 1963</t>
        </r>
      </text>
    </comment>
    <comment ref="T333" authorId="0">
      <text>
        <r>
          <rPr>
            <sz val="8"/>
            <rFont val="Tahoma"/>
            <family val="0"/>
          </rPr>
          <t>og 1962</t>
        </r>
      </text>
    </comment>
    <comment ref="T343" authorId="0">
      <text>
        <r>
          <rPr>
            <sz val="8"/>
            <rFont val="Tahoma"/>
            <family val="0"/>
          </rPr>
          <t>og 1983</t>
        </r>
      </text>
    </comment>
    <comment ref="T351" authorId="0">
      <text>
        <r>
          <rPr>
            <sz val="8"/>
            <rFont val="Tahoma"/>
            <family val="0"/>
          </rPr>
          <t>og 1983</t>
        </r>
      </text>
    </comment>
    <comment ref="X323" authorId="0">
      <text>
        <r>
          <rPr>
            <sz val="8"/>
            <rFont val="Tahoma"/>
            <family val="0"/>
          </rPr>
          <t>og 1891</t>
        </r>
      </text>
    </comment>
    <comment ref="X328" authorId="0">
      <text>
        <r>
          <rPr>
            <sz val="8"/>
            <rFont val="Tahoma"/>
            <family val="0"/>
          </rPr>
          <t>og 1898</t>
        </r>
      </text>
    </comment>
    <comment ref="X350" authorId="0">
      <text>
        <r>
          <rPr>
            <sz val="8"/>
            <rFont val="Tahoma"/>
            <family val="0"/>
          </rPr>
          <t>og 1890</t>
        </r>
      </text>
    </comment>
    <comment ref="AV324" authorId="0">
      <text>
        <r>
          <rPr>
            <sz val="8"/>
            <rFont val="Tahoma"/>
            <family val="0"/>
          </rPr>
          <t>og Staðarhóll</t>
        </r>
      </text>
    </comment>
    <comment ref="K335" authorId="0">
      <text>
        <r>
          <rPr>
            <sz val="8"/>
            <rFont val="Tahoma"/>
            <family val="0"/>
          </rPr>
          <t xml:space="preserve">Sjálfvirki mælirinn en 16,0 gaf Veðurstofan upp fyrir kvikasilfrið. </t>
        </r>
      </text>
    </comment>
    <comment ref="K336" authorId="0">
      <text>
        <r>
          <rPr>
            <sz val="8"/>
            <rFont val="Tahoma"/>
            <family val="0"/>
          </rPr>
          <t xml:space="preserve">Sjálfvirki mælirinn en Veðurstofan gaf upp 15,7 fyrir kvikasilfrið. </t>
        </r>
      </text>
    </comment>
    <comment ref="AF336" authorId="0">
      <text>
        <r>
          <rPr>
            <sz val="8"/>
            <rFont val="Tahoma"/>
            <family val="0"/>
          </rPr>
          <t xml:space="preserve">249,0 mm sagðir hafa fallið á Desjamýri á Borrgarfirði eystra. 
</t>
        </r>
      </text>
    </comment>
    <comment ref="AP345" authorId="0">
      <text>
        <r>
          <rPr>
            <sz val="8"/>
            <rFont val="Tahoma"/>
            <family val="0"/>
          </rPr>
          <t>1648, 1734.</t>
        </r>
      </text>
    </comment>
    <comment ref="AO349" authorId="0">
      <text>
        <r>
          <rPr>
            <sz val="8"/>
            <rFont val="Tahoma"/>
            <family val="0"/>
          </rPr>
          <t>1282, 2365, 2511</t>
        </r>
      </text>
    </comment>
    <comment ref="AP349" authorId="0">
      <text>
        <r>
          <rPr>
            <sz val="8"/>
            <rFont val="Tahoma"/>
            <family val="0"/>
          </rPr>
          <t>2334, 2718</t>
        </r>
      </text>
    </comment>
    <comment ref="AW36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V374" authorId="0">
      <text>
        <r>
          <rPr>
            <sz val="8"/>
            <rFont val="Tahoma"/>
            <family val="0"/>
          </rPr>
          <t>og 2010</t>
        </r>
      </text>
    </comment>
    <comment ref="V382" authorId="0">
      <text>
        <r>
          <rPr>
            <sz val="8"/>
            <rFont val="Tahoma"/>
            <family val="0"/>
          </rPr>
          <t>og 1936</t>
        </r>
      </text>
    </comment>
    <comment ref="Z373" authorId="0">
      <text>
        <r>
          <rPr>
            <sz val="8"/>
            <rFont val="Tahoma"/>
            <family val="0"/>
          </rPr>
          <t>15,1° Vegagerðastöðin að Steinum undir Eyjafjöllum.</t>
        </r>
      </text>
    </comment>
    <comment ref="AO379" authorId="0">
      <text>
        <r>
          <rPr>
            <sz val="8"/>
            <rFont val="Tahoma"/>
            <family val="0"/>
          </rPr>
          <t>1718, 1888</t>
        </r>
      </text>
    </comment>
    <comment ref="AW410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11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413" authorId="0">
      <text>
        <r>
          <rPr>
            <sz val="8"/>
            <rFont val="Tahoma"/>
            <family val="2"/>
          </rPr>
          <t>15,7°  mælt kl. 18 30.9. 1958 er talið opinbert októbermet í Reykjavík.</t>
        </r>
      </text>
    </comment>
    <comment ref="AT440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Z419" authorId="0">
      <text>
        <r>
          <rPr>
            <sz val="8"/>
            <rFont val="Tahoma"/>
            <family val="0"/>
          </rPr>
          <t>10,2 Hvammur undir Eyjafjöllum</t>
        </r>
      </text>
    </comment>
    <comment ref="AO420" authorId="0">
      <text>
        <r>
          <rPr>
            <sz val="8"/>
            <rFont val="Tahoma"/>
            <family val="0"/>
          </rPr>
          <t>1265, 2348,2682</t>
        </r>
      </text>
    </comment>
    <comment ref="AO436" authorId="0">
      <text>
        <r>
          <rPr>
            <sz val="8"/>
            <rFont val="Tahoma"/>
            <family val="0"/>
          </rPr>
          <t>928</t>
        </r>
      </text>
    </comment>
    <comment ref="AO437" authorId="0">
      <text>
        <r>
          <rPr>
            <sz val="8"/>
            <rFont val="Tahoma"/>
            <family val="0"/>
          </rPr>
          <t>506, 1169</t>
        </r>
      </text>
    </comment>
    <comment ref="AW45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5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483" authorId="0">
      <text>
        <r>
          <rPr>
            <sz val="8"/>
            <rFont val="Tahoma"/>
            <family val="0"/>
          </rPr>
          <t>og 1948</t>
        </r>
      </text>
    </comment>
    <comment ref="V487" authorId="0">
      <text>
        <r>
          <rPr>
            <sz val="8"/>
            <rFont val="Tahoma"/>
            <family val="0"/>
          </rPr>
          <t>og 2003</t>
        </r>
      </text>
    </comment>
    <comment ref="AO459" authorId="0">
      <text>
        <r>
          <rPr>
            <sz val="8"/>
            <rFont val="Tahoma"/>
            <family val="0"/>
          </rPr>
          <t>499, 694</t>
        </r>
      </text>
    </comment>
    <comment ref="Z461" authorId="0">
      <text>
        <r>
          <rPr>
            <sz val="8"/>
            <rFont val="Tahoma"/>
            <family val="0"/>
          </rPr>
          <t>15,6 Öræfi, vegagerðastöð</t>
        </r>
      </text>
    </comment>
    <comment ref="U467" authorId="0">
      <text>
        <r>
          <rPr>
            <sz val="8"/>
            <rFont val="Tahoma"/>
            <family val="0"/>
          </rPr>
          <t>villa sem bíður leiðréttingar</t>
        </r>
      </text>
    </comment>
    <comment ref="Z472" authorId="0">
      <text>
        <r>
          <rPr>
            <sz val="8"/>
            <rFont val="Tahoma"/>
            <family val="0"/>
          </rPr>
          <t>17,6 Öræfi, vegagerðarstöð</t>
        </r>
      </text>
    </comment>
    <comment ref="AD472" authorId="0">
      <text>
        <r>
          <rPr>
            <sz val="8"/>
            <rFont val="Tahoma"/>
            <family val="0"/>
          </rPr>
          <t>-1,8 Biskupsháls, vegagerðastöð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  <comment ref="R425" authorId="0">
      <text>
        <r>
          <rPr>
            <b/>
            <sz val="8"/>
            <rFont val="Tahoma"/>
            <family val="0"/>
          </rPr>
          <t>og 2006</t>
        </r>
      </text>
    </comment>
    <comment ref="V425" authorId="0">
      <text>
        <r>
          <rPr>
            <sz val="8"/>
            <rFont val="Tahoma"/>
            <family val="0"/>
          </rPr>
          <t>og 1975</t>
        </r>
      </text>
    </comment>
    <comment ref="V429" authorId="0">
      <text>
        <r>
          <rPr>
            <sz val="8"/>
            <rFont val="Tahoma"/>
            <family val="0"/>
          </rPr>
          <t>og 2010.</t>
        </r>
      </text>
    </comment>
    <comment ref="X429" authorId="0">
      <text>
        <r>
          <rPr>
            <sz val="8"/>
            <rFont val="Tahoma"/>
            <family val="0"/>
          </rPr>
          <t>og 1994</t>
        </r>
      </text>
    </comment>
    <comment ref="T430" authorId="0">
      <text>
        <r>
          <rPr>
            <sz val="8"/>
            <rFont val="Tahoma"/>
            <family val="0"/>
          </rPr>
          <t>og 1998</t>
        </r>
      </text>
    </comment>
    <comment ref="V444" authorId="0">
      <text>
        <r>
          <rPr>
            <sz val="8"/>
            <rFont val="Tahoma"/>
            <family val="0"/>
          </rPr>
          <t xml:space="preserve">og 1980
</t>
        </r>
      </text>
    </comment>
    <comment ref="R459" authorId="0">
      <text>
        <r>
          <rPr>
            <sz val="8"/>
            <rFont val="Tahoma"/>
            <family val="0"/>
          </rPr>
          <t>og 1993</t>
        </r>
      </text>
    </comment>
  </commentList>
</comments>
</file>

<file path=xl/sharedStrings.xml><?xml version="1.0" encoding="utf-8"?>
<sst xmlns="http://schemas.openxmlformats.org/spreadsheetml/2006/main" count="3945" uniqueCount="575">
  <si>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</si>
  <si>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</si>
  <si>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</si>
  <si>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</si>
  <si>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</si>
  <si>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</si>
  <si>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</si>
  <si>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</si>
  <si>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</si>
  <si>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</si>
  <si>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</si>
  <si>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</si>
  <si>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</si>
  <si>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</si>
  <si>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</si>
  <si>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</si>
  <si>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</si>
  <si>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</si>
  <si>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</si>
  <si>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</si>
  <si>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</si>
  <si>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</si>
  <si>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</si>
  <si>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</si>
  <si>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</si>
  <si>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</si>
  <si>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</si>
  <si>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</si>
  <si>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</si>
  <si>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</si>
  <si>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</si>
  <si>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</si>
  <si>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</si>
  <si>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</si>
  <si>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</si>
  <si>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</si>
  <si>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</si>
  <si>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</si>
  <si>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</si>
  <si>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</si>
  <si>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</si>
  <si>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</si>
  <si>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</si>
  <si>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</si>
  <si>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</si>
  <si>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</si>
  <si>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</si>
  <si>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</si>
  <si>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</si>
  <si>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</si>
  <si>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</si>
  <si>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</si>
  <si>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</si>
  <si>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</si>
  <si>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</si>
  <si>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</si>
  <si>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</si>
  <si>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</si>
  <si>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</si>
  <si>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</si>
  <si>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</si>
  <si>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</si>
  <si>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</si>
  <si>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</si>
  <si>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</si>
  <si>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</si>
  <si>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</si>
  <si>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</si>
  <si>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</si>
  <si>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</si>
  <si>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</si>
  <si>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</si>
  <si>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</si>
  <si>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</si>
  <si>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</si>
  <si>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</si>
  <si>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</si>
  <si>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</si>
  <si>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</si>
  <si>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</si>
  <si>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</si>
  <si>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</si>
  <si>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</si>
  <si>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</si>
  <si>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</si>
  <si>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</si>
  <si>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</si>
  <si>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</si>
  <si>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</si>
  <si>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</si>
  <si>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</si>
  <si>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</si>
  <si>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</si>
  <si>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</si>
  <si>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</si>
  <si>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</si>
  <si>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</si>
  <si>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</si>
  <si>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</si>
  <si>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</si>
  <si>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</si>
  <si>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</si>
  <si>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</si>
  <si>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</si>
  <si>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</si>
  <si>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</si>
  <si>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</si>
  <si>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</si>
  <si>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</si>
  <si>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</si>
  <si>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</si>
  <si>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</si>
  <si>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</si>
  <si>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</si>
  <si>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</si>
  <si>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</si>
  <si>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</si>
  <si>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</si>
  <si>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</si>
  <si>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</si>
  <si>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</si>
  <si>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</si>
  <si>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</si>
  <si>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</si>
  <si>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</si>
  <si>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</si>
  <si>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</si>
  <si>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</si>
  <si>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</si>
  <si>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</si>
  <si>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</si>
  <si>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</si>
  <si>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</si>
  <si>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</si>
  <si>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</si>
  <si>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</si>
  <si>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</si>
  <si>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</si>
  <si>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</si>
  <si>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</si>
  <si>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</si>
  <si>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</si>
  <si>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</si>
  <si>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</si>
  <si>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</si>
  <si>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</si>
  <si>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</si>
  <si>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</si>
  <si>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</si>
  <si>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</si>
  <si>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</si>
  <si>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</si>
  <si>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</si>
  <si>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</si>
  <si>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</si>
  <si>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</si>
  <si>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</si>
  <si>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</si>
  <si>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</si>
  <si>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</si>
  <si>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</si>
  <si>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</si>
  <si>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</si>
  <si>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</si>
  <si>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</si>
  <si>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</si>
  <si>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</si>
  <si>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</si>
  <si>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</si>
  <si>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</si>
  <si>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</si>
  <si>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</si>
  <si>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</si>
  <si>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</si>
  <si>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</si>
  <si>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</si>
  <si>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</si>
  <si>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</si>
  <si>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</si>
  <si>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</si>
  <si>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</si>
  <si>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</si>
  <si>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</si>
  <si>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</si>
  <si>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</si>
  <si>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</si>
  <si>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</si>
  <si>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</si>
  <si>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</si>
  <si>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</si>
  <si>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</si>
  <si>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</si>
  <si>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</si>
  <si>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</si>
  <si>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</si>
  <si>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</si>
  <si>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</si>
  <si>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</si>
  <si>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</si>
  <si>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</si>
  <si>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</si>
  <si>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</si>
  <si>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</si>
  <si>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</si>
  <si>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</si>
  <si>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</si>
  <si>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</si>
  <si>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</si>
  <si>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</si>
  <si>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</si>
  <si>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</si>
  <si>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</si>
  <si>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</si>
  <si>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</si>
  <si>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</si>
  <si>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</si>
  <si>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</si>
  <si>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</si>
  <si>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</si>
  <si>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</si>
  <si>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</si>
  <si>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</si>
  <si>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</si>
  <si>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</si>
  <si>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</si>
  <si>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</si>
  <si>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</si>
  <si>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</si>
  <si>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</si>
  <si>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</si>
  <si>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</si>
  <si>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</si>
  <si>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</si>
  <si>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</si>
  <si>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</si>
  <si>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</si>
  <si>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</si>
  <si>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</si>
  <si>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</si>
  <si>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</si>
  <si>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</si>
  <si>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</si>
  <si>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</si>
  <si>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</si>
  <si>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</si>
  <si>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</si>
  <si>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</si>
  <si>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</si>
  <si>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</si>
  <si>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</si>
  <si>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</si>
  <si>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</si>
  <si>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</si>
  <si>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</si>
  <si>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</si>
  <si>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</si>
  <si>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</si>
  <si>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</si>
  <si>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</si>
  <si>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</si>
  <si>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</si>
  <si>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</si>
  <si>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</si>
  <si>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</si>
  <si>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</si>
  <si>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</si>
  <si>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</si>
  <si>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</si>
  <si>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</si>
  <si>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</si>
  <si>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</si>
  <si>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</si>
  <si>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</si>
  <si>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</si>
  <si>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</si>
  <si>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</si>
  <si>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</si>
  <si>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</si>
  <si>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</si>
  <si>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</si>
  <si>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</si>
  <si>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</si>
  <si>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</si>
  <si>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</si>
  <si>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</si>
  <si>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</si>
  <si>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</si>
  <si>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</si>
  <si>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</si>
  <si>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</si>
  <si>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</si>
  <si>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</si>
  <si>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</si>
  <si>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</si>
  <si>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</si>
  <si>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</si>
  <si>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</si>
  <si>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</si>
  <si>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</si>
  <si>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</si>
  <si>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</si>
  <si>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</si>
  <si>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</si>
  <si>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</si>
  <si>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</si>
  <si>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</si>
  <si>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</si>
  <si>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</si>
  <si>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</si>
  <si>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</si>
  <si>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</si>
  <si>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</si>
  <si>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</si>
  <si>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</si>
  <si>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</si>
  <si>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</si>
  <si>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</si>
  <si>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</si>
  <si>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</si>
  <si>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</si>
  <si>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</si>
  <si>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</si>
  <si>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</si>
  <si>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</si>
  <si>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</si>
  <si>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</si>
  <si>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</si>
  <si>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</si>
  <si>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</si>
  <si>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</si>
  <si>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</si>
  <si>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</si>
  <si>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</si>
  <si>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</si>
  <si>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</si>
  <si>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</si>
  <si>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</si>
  <si>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</si>
  <si>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</si>
  <si>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</si>
  <si>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</si>
  <si>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</si>
  <si>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</si>
  <si>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</si>
  <si>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</si>
  <si>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</si>
  <si>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</si>
  <si>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</si>
  <si>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</si>
  <si>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</si>
  <si>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</si>
  <si>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</si>
  <si>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</si>
  <si>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</si>
  <si>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</si>
  <si>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</si>
  <si>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</si>
  <si>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</si>
  <si>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</si>
  <si>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</si>
  <si>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</si>
  <si>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</si>
  <si>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</si>
  <si>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</si>
  <si>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</si>
  <si>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</si>
  <si>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</si>
  <si>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</si>
  <si>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</si>
  <si>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</si>
  <si>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</si>
  <si>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</si>
  <si>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</si>
  <si>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</si>
  <si>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</si>
  <si>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</si>
  <si>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</si>
  <si>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</si>
  <si>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</si>
  <si>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</si>
  <si>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</si>
  <si>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</si>
  <si>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</si>
  <si>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</si>
  <si>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</si>
  <si>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</si>
  <si>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</si>
  <si>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</si>
  <si>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</si>
  <si>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</si>
  <si>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</si>
  <si>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</si>
  <si>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</si>
  <si>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</si>
  <si>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</si>
  <si>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</si>
  <si>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</si>
  <si>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</si>
  <si>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</si>
  <si>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</si>
  <si>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</si>
  <si>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</si>
  <si>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</si>
  <si>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</si>
  <si>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</si>
  <si>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</si>
  <si>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</si>
  <si>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</si>
  <si>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</si>
  <si>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</si>
  <si>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</si>
  <si>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</si>
  <si>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</si>
  <si>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</si>
  <si>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</si>
  <si>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</si>
  <si>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</si>
  <si>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</si>
  <si>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</si>
  <si>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</si>
  <si>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</si>
  <si>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</si>
  <si>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</si>
  <si>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</si>
  <si>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</si>
  <si>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</si>
  <si>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</si>
  <si>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</si>
  <si>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</si>
  <si>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</si>
  <si>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</si>
  <si>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</si>
  <si>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</si>
  <si>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</si>
  <si>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</si>
  <si>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</si>
  <si>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</si>
  <si>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</si>
  <si>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</si>
  <si>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</si>
  <si>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</si>
  <si>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</si>
  <si>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</si>
  <si>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</si>
  <si>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</si>
  <si>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</si>
  <si>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</si>
  <si>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</si>
  <si>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</si>
  <si>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</si>
  <si>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</si>
  <si>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</si>
  <si>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</si>
  <si>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</si>
  <si>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</si>
  <si>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</si>
  <si>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</si>
  <si>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</si>
  <si>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</si>
  <si>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</si>
  <si>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</si>
  <si>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</si>
  <si>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</si>
  <si>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</si>
  <si>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</si>
  <si>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</si>
  <si>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</si>
  <si>
    <t>Egilstaðaflugv. Hallormst.</t>
  </si>
  <si>
    <t>Möðruvellir í Hörgárdal</t>
  </si>
  <si>
    <t>Hiti, sól og úrkoma í Reykjavík í ágúst 2011</t>
  </si>
  <si>
    <t>Hiti, sól og úrkoma á Akureyri í ágúst 2011</t>
  </si>
  <si>
    <t>Garður II</t>
  </si>
  <si>
    <t>Búðardalur</t>
  </si>
  <si>
    <t>Torfur í Eyjafirði</t>
  </si>
  <si>
    <t>Þykkvibær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</si>
  <si>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</si>
  <si>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</si>
  <si>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</si>
  <si>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</si>
  <si>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</si>
  <si>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</si>
  <si>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</si>
  <si>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</si>
  <si>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Flestar sólarstundir 209,0  2004</t>
  </si>
  <si>
    <t>Fæstar sólarstundir 53,3 1958</t>
  </si>
  <si>
    <t>Hlýjasti ágúst 13,2° 1947</t>
  </si>
  <si>
    <t>Kaldasti 4,0° 1882</t>
  </si>
  <si>
    <t>Votviðrasamasti 130,2 mm 1950</t>
  </si>
  <si>
    <t>Þurrasti 4,7 mm 1960</t>
  </si>
  <si>
    <t>Kambanes</t>
  </si>
  <si>
    <t>Tálknafjörður</t>
  </si>
  <si>
    <t>Hiti, sól og úrkoma á Egilsstaðaflugvelli í júní 2011</t>
  </si>
  <si>
    <t>Hiti, sól og úrkoma á Egilsstaðaflugvelli í júlí 2011</t>
  </si>
  <si>
    <t>Hiti, sól og úrkoma á Egilsstaðaflugvelli í ágúst 2011</t>
  </si>
  <si>
    <t xml:space="preserve">Úrkoma </t>
  </si>
  <si>
    <t>Egilsstaðaflugv.</t>
  </si>
  <si>
    <t>Gæsafjöll</t>
  </si>
  <si>
    <t>Við Markarfljót</t>
  </si>
  <si>
    <t>Þyrill í Hvalfirði</t>
  </si>
  <si>
    <t xml:space="preserve">Egilstaðaflugv. </t>
  </si>
  <si>
    <t>Vaglir í Fnjóskadal</t>
  </si>
  <si>
    <t>Garður í Kelduhverfi</t>
  </si>
  <si>
    <t>Lækjamót</t>
  </si>
  <si>
    <t>Reykjahlíð Mýv.</t>
  </si>
  <si>
    <t>Hlýjasti september 11,6° 1941</t>
  </si>
  <si>
    <t>Þurrasti september  0,4  mm  1958</t>
  </si>
  <si>
    <t>Hlýjasti september 11,4° 1939</t>
  </si>
  <si>
    <t>Þurrasti september  12,6 mm  1935 (0 1839)</t>
  </si>
  <si>
    <t xml:space="preserve">Reykjavíkurflugv. </t>
  </si>
  <si>
    <t>Egisstaðir</t>
  </si>
  <si>
    <t>Kaldasti 4,3 ° 1918</t>
  </si>
  <si>
    <t>Votviðrasamasti 176,0 mm 1887</t>
  </si>
  <si>
    <t>Flestar sólarstundir 186,9 1975</t>
  </si>
  <si>
    <t>Fæstar sólarstundir 37,9 1943</t>
  </si>
  <si>
    <t>Hiti, sól og úrkoma á Akureyri í september  2011</t>
  </si>
  <si>
    <t>Kaldasti 3,6° 1979</t>
  </si>
  <si>
    <t>Votviðrasamasti 96,1 mm 1934</t>
  </si>
  <si>
    <t>Sólarminnsti 31,7 1981</t>
  </si>
  <si>
    <t>Sólríkasti september 129,9 1994</t>
  </si>
  <si>
    <t>flekkótt</t>
  </si>
  <si>
    <t xml:space="preserve">Tjörn o.fl. </t>
  </si>
  <si>
    <t xml:space="preserve">Hiti, sól og úrkoma í Reykjavík í september </t>
  </si>
  <si>
    <t>Nautabú</t>
  </si>
  <si>
    <t>Bolungsarvík</t>
  </si>
  <si>
    <t>Bakkafjörður</t>
  </si>
  <si>
    <t>Öræfi</t>
  </si>
  <si>
    <t xml:space="preserve">Hiti, sól og úrkoma í Reykjavík í október  </t>
  </si>
  <si>
    <t>Hiti, sól og úrkoma á Akureyri í október  2011</t>
  </si>
  <si>
    <t>Hlýjasti október  7,9° 1915</t>
  </si>
  <si>
    <t>Þurrasti september 17,9 mm  1892 (2 mm 1843)</t>
  </si>
  <si>
    <t>Á Vífilsstöðum mældust 231 mm 1912</t>
  </si>
  <si>
    <t>Kaldasti 0,5° 1981 (-0,7° 1824)</t>
  </si>
  <si>
    <t>Votviðrasamasti 180,8 mm 1936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</si>
  <si>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</si>
  <si>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</si>
  <si>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</si>
  <si>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</si>
  <si>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</si>
  <si>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Kjörvogur</t>
  </si>
  <si>
    <t>Sandbúðiur</t>
  </si>
  <si>
    <t>Tjörn í Svarfaðaral</t>
  </si>
  <si>
    <t>Reykjahlíð, Auðnir</t>
  </si>
  <si>
    <t>Svartárk. Grímsst.</t>
  </si>
  <si>
    <t>Skeiðsfoss</t>
  </si>
  <si>
    <t>Grímsst. Miðfjnes.</t>
  </si>
  <si>
    <t>Hólmar í Landeyjum</t>
  </si>
  <si>
    <t>Möðrualur</t>
  </si>
  <si>
    <t>Möðrudalsöræfi</t>
  </si>
  <si>
    <t>Bjaarnarey</t>
  </si>
  <si>
    <t>Snæbýli í Skaftárt.</t>
  </si>
  <si>
    <t>Steingrímsfjarðarh.</t>
  </si>
  <si>
    <t>Auðnir</t>
  </si>
  <si>
    <t>Meðaltal allmarga ára:</t>
  </si>
  <si>
    <t xml:space="preserve">Hiti, sól og úrkoma í Reykjavík í nóvember  </t>
  </si>
  <si>
    <t>Hiti, sól og úrkoma á Akureyri í nóvember   2011</t>
  </si>
  <si>
    <t>Hlýjasti nóvember 4,8° 1956</t>
  </si>
  <si>
    <t>Kaldasti nóvember -5,1° 1973</t>
  </si>
  <si>
    <t>Hlýjasti nóvember 6,1° 1945</t>
  </si>
  <si>
    <t xml:space="preserve">Kaldasti nóvember -2,9° 1866 (-5,6° 1824) </t>
  </si>
  <si>
    <t>Flestar sólarstundir 79,2 1996</t>
  </si>
  <si>
    <t xml:space="preserve">Fæstar sólarstundir 4,6 1956 </t>
  </si>
  <si>
    <t>Þurrasti 10,1 mm 2000 (5 mm 1838)</t>
  </si>
  <si>
    <t>Votviðrasamasti  259,7 1993</t>
  </si>
  <si>
    <t xml:space="preserve">Þurrasti  3,0 mm 1952 </t>
  </si>
  <si>
    <t>Votviðrasamasti 140,6 mm 1991</t>
  </si>
  <si>
    <t>Skrauhólar</t>
  </si>
  <si>
    <t>Höfn á Hornafirði</t>
  </si>
  <si>
    <t>Auðkúluheiði</t>
  </si>
  <si>
    <t>Svartárkot, Ólafsfj.</t>
  </si>
  <si>
    <t xml:space="preserve">Ólafsfj, Æðey, ofl. </t>
  </si>
  <si>
    <t>Hólmavík</t>
  </si>
  <si>
    <t>Ólafsfj,ofl</t>
  </si>
  <si>
    <t>Svartárkot, Mýri</t>
  </si>
  <si>
    <t>Brekka í Noðurárdal</t>
  </si>
  <si>
    <t>Ólafsfj., Mýri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</si>
</sst>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Arial"/>
      <family val="0"/>
    </font>
    <font>
      <i/>
      <sz val="8"/>
      <color indexed="8"/>
      <name val="Arial Narrow"/>
      <family val="2"/>
    </font>
    <font>
      <b/>
      <sz val="8"/>
      <color indexed="20"/>
      <name val="Arial Narrow"/>
      <family val="2"/>
    </font>
    <font>
      <b/>
      <sz val="8"/>
      <color indexed="5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9" fillId="0" borderId="0" xfId="0" applyFont="1" applyAlignment="1">
      <alignment/>
    </xf>
    <xf numFmtId="164" fontId="9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164" fontId="11" fillId="0" borderId="0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62" fillId="0" borderId="0" xfId="0" applyNumberFormat="1" applyFont="1" applyBorder="1" applyAlignment="1">
      <alignment/>
    </xf>
    <xf numFmtId="164" fontId="61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19" fillId="0" borderId="0" xfId="0" applyNumberFormat="1" applyFont="1" applyFill="1" applyBorder="1" applyAlignment="1">
      <alignment/>
    </xf>
    <xf numFmtId="164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99"/>
  <sheetViews>
    <sheetView tabSelected="1" workbookViewId="0" topLeftCell="A455">
      <selection activeCell="A472" sqref="A472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3.57421875" style="0" customWidth="1"/>
    <col min="32" max="32" width="8.7109375" style="0" customWidth="1"/>
    <col min="33" max="33" width="18.28125" style="0" customWidth="1"/>
    <col min="34" max="43" width="4.7109375" style="0" customWidth="1"/>
    <col min="44" max="44" width="5.00390625" style="0" customWidth="1"/>
    <col min="45" max="45" width="14.28125" style="0" customWidth="1"/>
    <col min="46" max="46" width="5.140625" style="0" customWidth="1"/>
    <col min="47" max="47" width="5.28125" style="0" customWidth="1"/>
    <col min="48" max="48" width="14.5742187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3">
        <v>2011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3">
        <v>2011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3">
        <v>2011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2011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104" t="s">
        <v>10</v>
      </c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2011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115">
        <v>-0.3</v>
      </c>
      <c r="K184" s="116">
        <v>4.9</v>
      </c>
      <c r="L184" s="137">
        <f aca="true" t="shared" si="13" ref="L184:L214">AVERAGE(B184:I184)</f>
        <v>1.7875</v>
      </c>
      <c r="M184" s="42">
        <v>4.5</v>
      </c>
      <c r="N184" s="121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115">
        <v>2.4</v>
      </c>
      <c r="K185" s="116">
        <v>14.9</v>
      </c>
      <c r="L185" s="137">
        <v>8.9</v>
      </c>
      <c r="M185" s="42">
        <v>4.7</v>
      </c>
      <c r="N185" s="121">
        <v>3.2</v>
      </c>
      <c r="O185" s="95">
        <v>5</v>
      </c>
      <c r="P185" s="158">
        <v>7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115">
        <v>7.7</v>
      </c>
      <c r="K186" s="116">
        <v>12.1</v>
      </c>
      <c r="L186" s="137">
        <f t="shared" si="13"/>
        <v>8.825</v>
      </c>
      <c r="M186" s="42">
        <v>4.8</v>
      </c>
      <c r="N186" s="121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115">
        <v>6.1</v>
      </c>
      <c r="K187" s="116">
        <v>7.6</v>
      </c>
      <c r="L187" s="137">
        <v>6.5</v>
      </c>
      <c r="M187" s="42">
        <v>4.9</v>
      </c>
      <c r="N187" s="121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115">
        <v>5</v>
      </c>
      <c r="K188" s="116">
        <v>9.7</v>
      </c>
      <c r="L188" s="137">
        <f t="shared" si="13"/>
        <v>7.275</v>
      </c>
      <c r="M188" s="42">
        <v>5</v>
      </c>
      <c r="N188" s="121">
        <v>0.5</v>
      </c>
      <c r="O188" s="95"/>
      <c r="P188" s="158">
        <v>3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115">
        <v>4.8</v>
      </c>
      <c r="K189" s="116">
        <v>13.6</v>
      </c>
      <c r="L189" s="137">
        <f t="shared" si="13"/>
        <v>9.274999999999999</v>
      </c>
      <c r="M189" s="42">
        <v>5.1</v>
      </c>
      <c r="N189" s="121"/>
      <c r="O189" s="95"/>
      <c r="P189" s="158">
        <v>6.7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115">
        <v>5.4</v>
      </c>
      <c r="K190" s="116">
        <v>13.1</v>
      </c>
      <c r="L190" s="137">
        <f t="shared" si="13"/>
        <v>9.4</v>
      </c>
      <c r="M190" s="42">
        <v>5.2</v>
      </c>
      <c r="N190" s="121"/>
      <c r="O190" s="97"/>
      <c r="P190" s="158">
        <v>8.1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115">
        <v>5.2</v>
      </c>
      <c r="K191" s="116">
        <v>16.4</v>
      </c>
      <c r="L191" s="137">
        <f t="shared" si="13"/>
        <v>10.65</v>
      </c>
      <c r="M191" s="42">
        <v>5.4</v>
      </c>
      <c r="N191" s="121"/>
      <c r="O191" s="95"/>
      <c r="P191" s="158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115">
        <v>8.6</v>
      </c>
      <c r="K192" s="116">
        <v>15.8</v>
      </c>
      <c r="L192" s="137">
        <f t="shared" si="13"/>
        <v>11.75</v>
      </c>
      <c r="M192" s="42">
        <v>5.5</v>
      </c>
      <c r="N192" s="121">
        <v>5.9</v>
      </c>
      <c r="O192" s="95"/>
      <c r="P192" s="158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218">
        <v>9.4</v>
      </c>
      <c r="K193" s="116">
        <v>13.8</v>
      </c>
      <c r="L193" s="137">
        <f t="shared" si="13"/>
        <v>11.825000000000001</v>
      </c>
      <c r="M193" s="42">
        <v>5.6</v>
      </c>
      <c r="N193" s="121">
        <v>0.9</v>
      </c>
      <c r="O193" s="95"/>
      <c r="P193" s="158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137">
        <f t="shared" si="13"/>
        <v>9.9625</v>
      </c>
      <c r="M194" s="42">
        <v>5.7</v>
      </c>
      <c r="N194" s="121">
        <v>0.2</v>
      </c>
      <c r="O194" s="95"/>
      <c r="P194" s="158">
        <v>8.6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137">
        <f t="shared" si="13"/>
        <v>5.925</v>
      </c>
      <c r="M195" s="42">
        <v>5.9</v>
      </c>
      <c r="N195" s="121"/>
      <c r="O195" s="95"/>
      <c r="P195" s="158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47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137">
        <v>6.2</v>
      </c>
      <c r="M196" s="42">
        <v>6</v>
      </c>
      <c r="N196" s="121">
        <v>0</v>
      </c>
      <c r="O196" s="95"/>
      <c r="P196" s="158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115">
        <v>4.1</v>
      </c>
      <c r="K197" s="116">
        <v>8.5</v>
      </c>
      <c r="L197" s="137">
        <v>5.6</v>
      </c>
      <c r="M197" s="42">
        <v>6.1</v>
      </c>
      <c r="N197" s="121">
        <v>0</v>
      </c>
      <c r="O197" s="97"/>
      <c r="P197" s="158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137">
        <f t="shared" si="13"/>
        <v>5.362499999999999</v>
      </c>
      <c r="M198" s="42">
        <v>6.3</v>
      </c>
      <c r="N198" s="121">
        <v>5.8</v>
      </c>
      <c r="O198" s="97"/>
      <c r="P198" s="158">
        <v>9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116">
        <v>7</v>
      </c>
      <c r="L199" s="137">
        <f t="shared" si="13"/>
        <v>3.9375000000000004</v>
      </c>
      <c r="M199" s="42">
        <v>6.4</v>
      </c>
      <c r="N199" s="121">
        <v>0.3</v>
      </c>
      <c r="O199" s="95"/>
      <c r="P199" s="158">
        <v>11.2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12.5</v>
      </c>
      <c r="L200" s="137">
        <f t="shared" si="13"/>
        <v>5.6375</v>
      </c>
      <c r="M200" s="42">
        <v>6.5</v>
      </c>
      <c r="N200" s="121">
        <v>0.1</v>
      </c>
      <c r="O200" s="95"/>
      <c r="P200" s="158">
        <v>3.8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137">
        <f t="shared" si="13"/>
        <v>7.3125</v>
      </c>
      <c r="M201" s="42">
        <v>6.7</v>
      </c>
      <c r="N201" s="121"/>
      <c r="O201" s="97"/>
      <c r="P201" s="158">
        <v>8.7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47">
        <v>5312</v>
      </c>
      <c r="AM201" s="47">
        <v>5315</v>
      </c>
      <c r="AN201" s="47">
        <v>5315</v>
      </c>
      <c r="AO201" s="53">
        <v>910</v>
      </c>
      <c r="AP201" s="54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137">
        <f t="shared" si="13"/>
        <v>6.375</v>
      </c>
      <c r="M202" s="42">
        <v>6.8</v>
      </c>
      <c r="N202" s="121">
        <v>0</v>
      </c>
      <c r="O202" s="95"/>
      <c r="P202" s="158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47">
        <v>5309</v>
      </c>
      <c r="AM202" s="47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3.6</v>
      </c>
      <c r="K203" s="116">
        <v>8.3</v>
      </c>
      <c r="L203" s="137">
        <f t="shared" si="13"/>
        <v>4.9</v>
      </c>
      <c r="M203" s="42">
        <v>6.9</v>
      </c>
      <c r="N203" s="121">
        <v>0</v>
      </c>
      <c r="O203" s="95"/>
      <c r="P203" s="158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47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137">
        <f t="shared" si="13"/>
        <v>5</v>
      </c>
      <c r="M204" s="42">
        <v>7</v>
      </c>
      <c r="N204" s="121"/>
      <c r="O204" s="97"/>
      <c r="P204" s="158">
        <v>14.7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47">
        <v>5266</v>
      </c>
      <c r="AM204" s="47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116">
        <v>10.3</v>
      </c>
      <c r="L205" s="137">
        <f t="shared" si="13"/>
        <v>5.9875</v>
      </c>
      <c r="M205" s="42">
        <v>7.1</v>
      </c>
      <c r="N205" s="121"/>
      <c r="O205" s="95"/>
      <c r="P205" s="158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137">
        <f t="shared" si="13"/>
        <v>3.125</v>
      </c>
      <c r="M206" s="42">
        <v>7.3</v>
      </c>
      <c r="N206" s="121"/>
      <c r="O206" s="95"/>
      <c r="P206" s="158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47">
        <v>5271</v>
      </c>
      <c r="AM206" s="47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137">
        <f t="shared" si="13"/>
        <v>4.5125</v>
      </c>
      <c r="M207" s="42">
        <v>7.4</v>
      </c>
      <c r="N207" s="121">
        <v>0</v>
      </c>
      <c r="O207" s="95"/>
      <c r="P207" s="158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137">
        <v>5.8</v>
      </c>
      <c r="M208" s="42">
        <v>7.5</v>
      </c>
      <c r="N208" s="121"/>
      <c r="O208" s="97"/>
      <c r="P208" s="158">
        <v>16.5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47">
        <v>5271</v>
      </c>
      <c r="AM208" s="47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116">
        <v>9.2</v>
      </c>
      <c r="L209" s="137">
        <f t="shared" si="13"/>
        <v>5.6875</v>
      </c>
      <c r="M209" s="42">
        <v>7.6</v>
      </c>
      <c r="N209" s="121">
        <v>0</v>
      </c>
      <c r="O209" s="97"/>
      <c r="P209" s="158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116">
        <v>8.1</v>
      </c>
      <c r="L210" s="137">
        <f t="shared" si="13"/>
        <v>6.95</v>
      </c>
      <c r="M210" s="42">
        <v>7.7</v>
      </c>
      <c r="N210" s="121">
        <v>5.2</v>
      </c>
      <c r="O210" s="95"/>
      <c r="P210" s="15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47">
        <v>5406</v>
      </c>
      <c r="AM210" s="47">
        <v>5359</v>
      </c>
      <c r="AN210" s="47">
        <v>5359</v>
      </c>
      <c r="AO210" s="53">
        <v>1145</v>
      </c>
      <c r="AP210" s="54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116">
        <v>11.6</v>
      </c>
      <c r="L211" s="137">
        <f t="shared" si="13"/>
        <v>7.937499999999999</v>
      </c>
      <c r="M211" s="42">
        <v>7.8</v>
      </c>
      <c r="N211" s="121">
        <v>3.3</v>
      </c>
      <c r="O211" s="97"/>
      <c r="P211" s="158">
        <v>6.5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2.7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>
        <v>8.8</v>
      </c>
      <c r="I212" s="99">
        <v>6.9</v>
      </c>
      <c r="J212" s="115">
        <v>5</v>
      </c>
      <c r="K212" s="116">
        <v>11.7</v>
      </c>
      <c r="L212" s="137">
        <f t="shared" si="13"/>
        <v>8.512500000000001</v>
      </c>
      <c r="M212" s="42">
        <v>7.8</v>
      </c>
      <c r="N212" s="121">
        <v>2</v>
      </c>
      <c r="O212" s="95"/>
      <c r="P212" s="158">
        <v>9.8</v>
      </c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>
        <v>5.4</v>
      </c>
      <c r="Z212" s="43">
        <v>13.4</v>
      </c>
      <c r="AA212" s="34" t="s">
        <v>171</v>
      </c>
      <c r="AB212" s="25">
        <v>-0.5</v>
      </c>
      <c r="AC212" s="34" t="s">
        <v>76</v>
      </c>
      <c r="AD212" s="58">
        <v>-3.9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2.75">
      <c r="A213" s="13">
        <v>30</v>
      </c>
      <c r="B213" s="99">
        <v>4.3</v>
      </c>
      <c r="C213" s="99">
        <v>2.7</v>
      </c>
      <c r="D213" s="99">
        <v>6.8</v>
      </c>
      <c r="E213" s="99">
        <v>7.8</v>
      </c>
      <c r="F213" s="99">
        <v>9</v>
      </c>
      <c r="G213" s="99">
        <v>9.1</v>
      </c>
      <c r="H213" s="99">
        <v>8.2</v>
      </c>
      <c r="I213" s="99">
        <v>5.4</v>
      </c>
      <c r="J213" s="115">
        <v>2.4</v>
      </c>
      <c r="K213" s="116">
        <v>9.5</v>
      </c>
      <c r="L213" s="137">
        <f t="shared" si="13"/>
        <v>6.6625000000000005</v>
      </c>
      <c r="M213" s="42">
        <v>7.9</v>
      </c>
      <c r="N213" s="121"/>
      <c r="O213" s="97"/>
      <c r="P213" s="158">
        <v>16.8</v>
      </c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>
        <v>3</v>
      </c>
      <c r="Z213" s="43">
        <v>12</v>
      </c>
      <c r="AA213" s="34" t="s">
        <v>264</v>
      </c>
      <c r="AB213" s="25">
        <v>-1.1</v>
      </c>
      <c r="AC213" s="34" t="s">
        <v>79</v>
      </c>
      <c r="AD213" s="58">
        <v>-5.5</v>
      </c>
      <c r="AE213" s="55" t="s">
        <v>155</v>
      </c>
      <c r="AF213" s="50">
        <v>28.3</v>
      </c>
      <c r="AG213" s="50" t="s">
        <v>394</v>
      </c>
      <c r="AH213" s="42">
        <v>-2.7</v>
      </c>
      <c r="AI213" s="42">
        <v>-27.9</v>
      </c>
      <c r="AJ213" s="42">
        <v>-5.7</v>
      </c>
      <c r="AK213" s="42">
        <v>-27.3</v>
      </c>
      <c r="AL213" s="56">
        <v>5318</v>
      </c>
      <c r="AM213" s="47">
        <v>5276</v>
      </c>
      <c r="AN213" s="47">
        <v>5267</v>
      </c>
      <c r="AO213" s="63">
        <v>945</v>
      </c>
      <c r="AP213" s="163">
        <v>616</v>
      </c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 t="s">
        <v>380</v>
      </c>
      <c r="AX213" s="55" t="s">
        <v>378</v>
      </c>
      <c r="AY213" s="34" t="s">
        <v>365</v>
      </c>
    </row>
    <row r="214" spans="1:51" ht="12.75">
      <c r="A214" s="13">
        <v>31</v>
      </c>
      <c r="B214" s="99">
        <v>3.3</v>
      </c>
      <c r="C214" s="99">
        <v>4.4</v>
      </c>
      <c r="D214" s="99">
        <v>6.3</v>
      </c>
      <c r="E214" s="99">
        <v>8.3</v>
      </c>
      <c r="F214" s="99">
        <v>8.1</v>
      </c>
      <c r="G214" s="99">
        <v>7.8</v>
      </c>
      <c r="H214" s="99">
        <v>7.8</v>
      </c>
      <c r="I214" s="99">
        <v>6.8</v>
      </c>
      <c r="J214" s="115">
        <v>3</v>
      </c>
      <c r="K214" s="156">
        <v>9.3</v>
      </c>
      <c r="L214" s="137">
        <f t="shared" si="13"/>
        <v>6.599999999999999</v>
      </c>
      <c r="M214" s="42">
        <v>8</v>
      </c>
      <c r="N214" s="121"/>
      <c r="O214" s="95"/>
      <c r="P214" s="158">
        <v>2.7</v>
      </c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1888</v>
      </c>
      <c r="Y214" s="44">
        <v>5.7</v>
      </c>
      <c r="Z214" s="209">
        <v>11</v>
      </c>
      <c r="AA214" s="34" t="s">
        <v>170</v>
      </c>
      <c r="AB214" s="25">
        <v>-6</v>
      </c>
      <c r="AC214" s="34" t="s">
        <v>171</v>
      </c>
      <c r="AD214" s="58">
        <v>-6.7</v>
      </c>
      <c r="AE214" s="55" t="s">
        <v>150</v>
      </c>
      <c r="AF214" s="45">
        <v>17.9</v>
      </c>
      <c r="AG214" s="20" t="s">
        <v>257</v>
      </c>
      <c r="AH214" s="42">
        <v>-4.5</v>
      </c>
      <c r="AI214" s="42">
        <v>-27.3</v>
      </c>
      <c r="AJ214" s="42">
        <v>-3.1</v>
      </c>
      <c r="AK214" s="42">
        <v>-28.5</v>
      </c>
      <c r="AL214" s="56">
        <v>5312</v>
      </c>
      <c r="AM214" s="47">
        <v>5313</v>
      </c>
      <c r="AN214" s="47">
        <v>5295</v>
      </c>
      <c r="AO214" s="63">
        <v>841</v>
      </c>
      <c r="AP214" s="163">
        <v>883</v>
      </c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 t="s">
        <v>380</v>
      </c>
      <c r="AX214" s="55" t="s">
        <v>378</v>
      </c>
      <c r="AY214" s="204">
        <v>31</v>
      </c>
    </row>
    <row r="215" spans="1:50" ht="12.7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121">
        <v>66.2</v>
      </c>
      <c r="O215" s="50"/>
      <c r="P215" s="158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56"/>
      <c r="AM215" s="34"/>
      <c r="AN215" s="34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2.75">
      <c r="A216" s="34" t="s">
        <v>53</v>
      </c>
      <c r="B216" s="44">
        <f>AVERAGE(B185:B213)</f>
        <v>4.889655172413793</v>
      </c>
      <c r="C216" s="44">
        <f>AVERAGE(C185:C213)</f>
        <v>4.8</v>
      </c>
      <c r="D216" s="44">
        <f>AVERAGE(D185:D213)</f>
        <v>6.8310344827586205</v>
      </c>
      <c r="E216" s="44">
        <f>AVERAGE(E185:E213)</f>
        <v>8.610344827586209</v>
      </c>
      <c r="F216" s="44">
        <f>AVERAGE(F185:F214)</f>
        <v>9.126666666666665</v>
      </c>
      <c r="G216" s="44">
        <f aca="true" t="shared" si="14" ref="G216:L216">AVERAGE(G184:G214)</f>
        <v>8.62258064516129</v>
      </c>
      <c r="H216" s="44">
        <f t="shared" si="14"/>
        <v>7.500000000000002</v>
      </c>
      <c r="I216" s="44">
        <f t="shared" si="14"/>
        <v>5.9064516129032265</v>
      </c>
      <c r="J216" s="25">
        <f t="shared" si="14"/>
        <v>3.8419354838709676</v>
      </c>
      <c r="K216" s="43">
        <f t="shared" si="14"/>
        <v>10.193548387096776</v>
      </c>
      <c r="L216" s="44">
        <f t="shared" si="14"/>
        <v>6.908870967741935</v>
      </c>
      <c r="M216" s="44"/>
      <c r="N216" s="50">
        <f>SUM(N184:N214)</f>
        <v>66.2</v>
      </c>
      <c r="O216" s="95">
        <v>21</v>
      </c>
      <c r="P216" s="178">
        <f>SUM(P184:P214)</f>
        <v>228.7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5.270967741935485</v>
      </c>
      <c r="Z216" s="43">
        <f>AVERAGE(Z184:Z214)</f>
        <v>13.90967741935484</v>
      </c>
      <c r="AA216" s="34"/>
      <c r="AB216" s="25">
        <f>AVERAGE(AB184:AB214)</f>
        <v>-2.6193548387096777</v>
      </c>
      <c r="AC216" s="42"/>
      <c r="AD216" s="64">
        <f>AVERAGE(AD184:AD214)</f>
        <v>-5.146451612903226</v>
      </c>
      <c r="AE216" s="58"/>
      <c r="AF216" s="68"/>
      <c r="AG216" s="68"/>
      <c r="AH216" s="137">
        <f aca="true" t="shared" si="15" ref="AH216:AM216">AVERAGE(AH184:AH214)</f>
        <v>-2.67741935483871</v>
      </c>
      <c r="AI216" s="137">
        <f t="shared" si="15"/>
        <v>-27.25161290322581</v>
      </c>
      <c r="AJ216" s="137">
        <f t="shared" si="15"/>
        <v>-2.9967741935483874</v>
      </c>
      <c r="AK216" s="137">
        <f t="shared" si="15"/>
        <v>-27.48064516129032</v>
      </c>
      <c r="AL216" s="28">
        <f t="shared" si="15"/>
        <v>5336</v>
      </c>
      <c r="AM216" s="28">
        <f t="shared" si="15"/>
        <v>5326.677419354839</v>
      </c>
      <c r="AN216" s="28">
        <f>AVERAGE(AN184:AN214)</f>
        <v>5171.580645161291</v>
      </c>
      <c r="AO216" s="70">
        <f>AVERAGE(AO184:AO215)</f>
        <v>1003.258064516129</v>
      </c>
      <c r="AP216" s="69">
        <f>AVERAGE(AP184:AP215)</f>
        <v>901.1935483870968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2.7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0.6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37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  <row r="225" spans="2:47" ht="12.75">
      <c r="B225" s="34"/>
      <c r="C225" s="34"/>
      <c r="D225" s="34"/>
      <c r="E225" s="34"/>
      <c r="F225" s="34"/>
      <c r="G225" s="34"/>
      <c r="H225" s="34"/>
      <c r="I225" s="13"/>
      <c r="J225" s="13"/>
      <c r="K225" s="13"/>
      <c r="L225" s="34"/>
      <c r="M225" s="34"/>
      <c r="N225" s="61"/>
      <c r="O225" s="34"/>
      <c r="P225" s="173"/>
      <c r="Q225" s="34"/>
      <c r="R225" s="34"/>
      <c r="S225" s="34"/>
      <c r="T225" s="34"/>
      <c r="U225" s="34"/>
      <c r="V225" s="34"/>
      <c r="W225" s="34"/>
      <c r="X225" s="34"/>
      <c r="Y225" s="186"/>
      <c r="Z225" s="18"/>
      <c r="AA225" s="34"/>
      <c r="AB225" s="17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</row>
    <row r="226" spans="2:47" ht="12.75">
      <c r="B226" s="34"/>
      <c r="C226" s="34"/>
      <c r="D226" s="34"/>
      <c r="E226" s="34"/>
      <c r="F226" s="34"/>
      <c r="G226" s="34"/>
      <c r="H226" s="34"/>
      <c r="I226" s="13"/>
      <c r="J226" s="13"/>
      <c r="K226" s="13"/>
      <c r="L226" s="34"/>
      <c r="M226" s="34"/>
      <c r="N226" s="61"/>
      <c r="O226" s="34"/>
      <c r="P226" s="173"/>
      <c r="Q226" s="34"/>
      <c r="R226" s="34"/>
      <c r="S226" s="34"/>
      <c r="T226" s="34"/>
      <c r="U226" s="34"/>
      <c r="V226" s="34"/>
      <c r="W226" s="34"/>
      <c r="X226" s="34"/>
      <c r="Y226" s="186"/>
      <c r="Z226" s="18"/>
      <c r="AA226" s="34"/>
      <c r="AB226" s="17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</row>
    <row r="227" spans="2:50" ht="12.75">
      <c r="B227" s="1" t="s">
        <v>396</v>
      </c>
      <c r="C227" s="1"/>
      <c r="D227" s="1"/>
      <c r="E227" s="1"/>
      <c r="P227" s="181"/>
      <c r="Q227" s="2"/>
      <c r="R227" s="2"/>
      <c r="S227" s="2"/>
      <c r="T227" s="2"/>
      <c r="U227" s="2"/>
      <c r="V227" s="2"/>
      <c r="W227" s="2"/>
      <c r="X227" s="2"/>
      <c r="Y227" s="182"/>
      <c r="Z227" s="103" t="s">
        <v>0</v>
      </c>
      <c r="AA227" s="104"/>
      <c r="AD227" s="104" t="s">
        <v>147</v>
      </c>
      <c r="AE227" s="6"/>
      <c r="AF227" s="1"/>
      <c r="AH227" s="1" t="s">
        <v>1</v>
      </c>
      <c r="AI227" s="1"/>
      <c r="AJ227" s="1"/>
      <c r="AK227" s="1"/>
      <c r="AN227" s="13" t="s">
        <v>2</v>
      </c>
      <c r="AO227" s="5" t="s">
        <v>3</v>
      </c>
      <c r="AP227" s="1"/>
      <c r="AQ227" s="72"/>
      <c r="AW227" s="1" t="s">
        <v>262</v>
      </c>
      <c r="AX227" s="104" t="s">
        <v>10</v>
      </c>
    </row>
    <row r="228" spans="1:50" ht="12.75">
      <c r="A228" s="80"/>
      <c r="B228" s="80" t="s">
        <v>4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141" t="s">
        <v>5</v>
      </c>
      <c r="N228" s="147"/>
      <c r="O228" s="12" t="s">
        <v>26</v>
      </c>
      <c r="P228" s="180"/>
      <c r="Q228" s="142" t="s">
        <v>6</v>
      </c>
      <c r="R228" s="142"/>
      <c r="S228" s="143"/>
      <c r="T228" s="143"/>
      <c r="U228" s="143"/>
      <c r="V228" s="143" t="s">
        <v>7</v>
      </c>
      <c r="W228" s="142" t="s">
        <v>8</v>
      </c>
      <c r="X228" s="80"/>
      <c r="Y228" s="183" t="s">
        <v>9</v>
      </c>
      <c r="Z228" s="100" t="s">
        <v>22</v>
      </c>
      <c r="AA228" s="10" t="s">
        <v>10</v>
      </c>
      <c r="AB228" s="108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3" t="s">
        <v>14</v>
      </c>
      <c r="AM228" s="13" t="s">
        <v>15</v>
      </c>
      <c r="AN228" s="13" t="s">
        <v>15</v>
      </c>
      <c r="AO228" s="14" t="s">
        <v>14</v>
      </c>
      <c r="AP228" s="13" t="s">
        <v>15</v>
      </c>
      <c r="AQ228" s="183" t="s">
        <v>35</v>
      </c>
      <c r="AR228" s="11"/>
      <c r="AS228" s="11"/>
      <c r="AT228" s="122"/>
      <c r="AU228" t="s">
        <v>414</v>
      </c>
      <c r="AW228" s="15" t="s">
        <v>19</v>
      </c>
      <c r="AX228" s="148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1" t="s">
        <v>25</v>
      </c>
      <c r="O229" s="61" t="s">
        <v>38</v>
      </c>
      <c r="P229" s="176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4" t="s">
        <v>29</v>
      </c>
      <c r="Z229" s="18"/>
      <c r="AA229" s="34"/>
      <c r="AB229" s="25"/>
      <c r="AC229" s="26"/>
      <c r="AD229" s="127"/>
      <c r="AE229" s="127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9" t="s">
        <v>32</v>
      </c>
      <c r="AM229" s="15" t="s">
        <v>33</v>
      </c>
      <c r="AN229" s="15" t="s">
        <v>33</v>
      </c>
      <c r="AO229" s="14" t="s">
        <v>34</v>
      </c>
      <c r="AP229" s="13" t="s">
        <v>34</v>
      </c>
      <c r="AQ229" s="189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8"/>
    </row>
    <row r="230" spans="1:50" ht="12.75">
      <c r="A230" s="35" t="s">
        <v>37</v>
      </c>
      <c r="B230" s="34"/>
      <c r="C230" s="34"/>
      <c r="D230" s="34"/>
      <c r="E230" s="34"/>
      <c r="F230" s="34"/>
      <c r="G230" s="34"/>
      <c r="H230" s="34"/>
      <c r="I230" s="34"/>
      <c r="J230" s="193"/>
      <c r="K230" s="216"/>
      <c r="L230" s="13"/>
      <c r="M230" s="34"/>
      <c r="N230" s="61" t="s">
        <v>252</v>
      </c>
      <c r="O230" s="164" t="s">
        <v>36</v>
      </c>
      <c r="P230" s="179"/>
      <c r="Q230" s="36" t="s">
        <v>39</v>
      </c>
      <c r="R230" s="36" t="s">
        <v>40</v>
      </c>
      <c r="S230" s="54"/>
      <c r="T230" s="54"/>
      <c r="U230" s="36" t="s">
        <v>41</v>
      </c>
      <c r="V230" s="36"/>
      <c r="W230" s="36" t="s">
        <v>42</v>
      </c>
      <c r="X230" s="54"/>
      <c r="Y230" s="183">
        <v>2011</v>
      </c>
      <c r="Z230" s="66"/>
      <c r="AA230" s="34"/>
      <c r="AF230" s="61"/>
      <c r="AG230" s="61"/>
      <c r="AH230" s="165" t="s">
        <v>43</v>
      </c>
      <c r="AI230" s="34"/>
      <c r="AJ230" s="34"/>
      <c r="AK230" s="34"/>
      <c r="AL230" s="13" t="s">
        <v>44</v>
      </c>
      <c r="AM230" s="34"/>
      <c r="AN230" s="34"/>
      <c r="AO230" s="53"/>
      <c r="AP230" s="34"/>
      <c r="AQ230" s="190" t="s">
        <v>45</v>
      </c>
      <c r="AR230" s="60"/>
      <c r="AS230" s="60"/>
      <c r="AT230" s="34"/>
      <c r="AU230" s="34"/>
      <c r="AV230" s="34"/>
      <c r="AW230" s="13">
        <v>2011</v>
      </c>
      <c r="AX230" s="55"/>
    </row>
    <row r="231" spans="1:51" ht="12.75">
      <c r="A231" s="13">
        <v>1</v>
      </c>
      <c r="B231" s="42">
        <v>7</v>
      </c>
      <c r="C231" s="42">
        <v>8.1</v>
      </c>
      <c r="D231" s="42">
        <v>10</v>
      </c>
      <c r="E231" s="42">
        <v>10.9</v>
      </c>
      <c r="F231" s="42">
        <v>10.3</v>
      </c>
      <c r="G231" s="42">
        <v>8.6</v>
      </c>
      <c r="H231" s="42">
        <v>7.8</v>
      </c>
      <c r="I231" s="42">
        <v>6.8</v>
      </c>
      <c r="J231" s="115">
        <v>6.4</v>
      </c>
      <c r="K231" s="156">
        <v>11.6</v>
      </c>
      <c r="L231" s="137">
        <v>8.8</v>
      </c>
      <c r="M231" s="42">
        <v>8.1</v>
      </c>
      <c r="N231" s="121">
        <v>1.1</v>
      </c>
      <c r="O231" s="97"/>
      <c r="P231" s="158">
        <v>3.1</v>
      </c>
      <c r="Q231" s="42">
        <v>11.9</v>
      </c>
      <c r="R231" s="47">
        <v>1955</v>
      </c>
      <c r="S231" s="42">
        <v>4.4</v>
      </c>
      <c r="T231" s="47">
        <v>1952</v>
      </c>
      <c r="U231" s="42">
        <v>16.6</v>
      </c>
      <c r="V231" s="47">
        <v>1933</v>
      </c>
      <c r="W231" s="67">
        <v>-1.3</v>
      </c>
      <c r="X231" s="128">
        <v>1892</v>
      </c>
      <c r="Y231" s="185">
        <v>7.2</v>
      </c>
      <c r="Z231" s="43">
        <v>15.7</v>
      </c>
      <c r="AA231" s="58" t="s">
        <v>208</v>
      </c>
      <c r="AB231" s="17">
        <v>0.3</v>
      </c>
      <c r="AC231" s="55" t="s">
        <v>78</v>
      </c>
      <c r="AD231" s="34">
        <v>-1.3</v>
      </c>
      <c r="AE231" s="55" t="s">
        <v>155</v>
      </c>
      <c r="AF231" s="61">
        <v>60.7</v>
      </c>
      <c r="AG231" s="50" t="s">
        <v>119</v>
      </c>
      <c r="AH231" s="42">
        <v>-1.7</v>
      </c>
      <c r="AI231" s="42">
        <v>-24.5</v>
      </c>
      <c r="AJ231" s="42">
        <v>-0.5</v>
      </c>
      <c r="AK231" s="42">
        <v>-24.9</v>
      </c>
      <c r="AL231" s="47">
        <v>5379</v>
      </c>
      <c r="AM231" s="47">
        <v>5377</v>
      </c>
      <c r="AN231" s="34">
        <v>5394</v>
      </c>
      <c r="AO231" s="53">
        <v>849</v>
      </c>
      <c r="AP231" s="54">
        <v>1105</v>
      </c>
      <c r="AQ231" s="48">
        <v>23</v>
      </c>
      <c r="AR231" s="34">
        <v>1997</v>
      </c>
      <c r="AS231" s="34" t="s">
        <v>270</v>
      </c>
      <c r="AT231" s="42">
        <v>-6</v>
      </c>
      <c r="AU231" s="34">
        <v>1975</v>
      </c>
      <c r="AV231" s="34" t="s">
        <v>79</v>
      </c>
      <c r="AW231" s="16" t="s">
        <v>380</v>
      </c>
      <c r="AX231" s="151" t="s">
        <v>81</v>
      </c>
      <c r="AY231" s="34" t="s">
        <v>336</v>
      </c>
    </row>
    <row r="232" spans="1:51" ht="12.75">
      <c r="A232" s="13">
        <v>2</v>
      </c>
      <c r="B232" s="99">
        <v>5.8</v>
      </c>
      <c r="C232" s="99">
        <v>5.2</v>
      </c>
      <c r="D232" s="99">
        <v>5.6</v>
      </c>
      <c r="E232" s="99">
        <v>7</v>
      </c>
      <c r="F232" s="99">
        <v>6.9</v>
      </c>
      <c r="G232" s="99">
        <v>6.5</v>
      </c>
      <c r="H232" s="99">
        <v>5.4</v>
      </c>
      <c r="I232" s="99">
        <v>4.2</v>
      </c>
      <c r="J232" s="115">
        <v>4.6</v>
      </c>
      <c r="K232" s="116">
        <v>8.2</v>
      </c>
      <c r="L232" s="137">
        <v>5.8</v>
      </c>
      <c r="M232" s="42">
        <v>8.2</v>
      </c>
      <c r="N232" s="121">
        <v>1.7</v>
      </c>
      <c r="O232" s="95"/>
      <c r="P232" s="158">
        <v>9.5</v>
      </c>
      <c r="Q232" s="42">
        <v>16</v>
      </c>
      <c r="R232" s="47">
        <v>1955</v>
      </c>
      <c r="S232" s="42">
        <v>4.1</v>
      </c>
      <c r="T232" s="47">
        <v>1975</v>
      </c>
      <c r="U232" s="42">
        <v>20.5</v>
      </c>
      <c r="V232" s="47">
        <v>1955</v>
      </c>
      <c r="W232" s="67">
        <v>-1.8</v>
      </c>
      <c r="X232" s="128">
        <v>1896</v>
      </c>
      <c r="Y232" s="185">
        <v>7.2</v>
      </c>
      <c r="Z232" s="43">
        <v>16</v>
      </c>
      <c r="AA232" s="55" t="s">
        <v>189</v>
      </c>
      <c r="AB232" s="25">
        <v>0.1</v>
      </c>
      <c r="AC232" s="34" t="s">
        <v>274</v>
      </c>
      <c r="AD232" s="58">
        <v>-2.4</v>
      </c>
      <c r="AE232" s="55" t="s">
        <v>150</v>
      </c>
      <c r="AF232" s="50">
        <v>15.3</v>
      </c>
      <c r="AG232" s="50" t="s">
        <v>47</v>
      </c>
      <c r="AH232" s="51">
        <v>-5</v>
      </c>
      <c r="AI232" s="51">
        <v>-25</v>
      </c>
      <c r="AJ232" s="42">
        <v>-5.5</v>
      </c>
      <c r="AK232" s="162">
        <v>-24.1</v>
      </c>
      <c r="AL232" s="52">
        <v>5340</v>
      </c>
      <c r="AM232" s="34">
        <v>5328</v>
      </c>
      <c r="AN232" s="34">
        <v>5495</v>
      </c>
      <c r="AO232" s="53"/>
      <c r="AP232" s="163">
        <v>533</v>
      </c>
      <c r="AQ232" s="48">
        <v>24.7</v>
      </c>
      <c r="AR232" s="34">
        <v>1997</v>
      </c>
      <c r="AS232" s="34" t="s">
        <v>257</v>
      </c>
      <c r="AT232" s="42">
        <v>-6.2</v>
      </c>
      <c r="AU232" s="34">
        <v>1975</v>
      </c>
      <c r="AV232" s="34" t="s">
        <v>78</v>
      </c>
      <c r="AW232" s="16" t="s">
        <v>380</v>
      </c>
      <c r="AX232" s="151" t="s">
        <v>81</v>
      </c>
      <c r="AY232" s="34" t="s">
        <v>337</v>
      </c>
    </row>
    <row r="233" spans="1:51" ht="12.75">
      <c r="A233" s="13">
        <v>3</v>
      </c>
      <c r="B233" s="99">
        <v>4.1</v>
      </c>
      <c r="C233" s="99">
        <v>4.2</v>
      </c>
      <c r="D233" s="99">
        <v>5.3</v>
      </c>
      <c r="E233" s="99">
        <v>7.8</v>
      </c>
      <c r="F233" s="99">
        <v>8.4</v>
      </c>
      <c r="G233" s="99">
        <v>7.7</v>
      </c>
      <c r="H233" s="99">
        <v>6.4</v>
      </c>
      <c r="I233" s="99">
        <v>6</v>
      </c>
      <c r="J233" s="115">
        <v>2.8</v>
      </c>
      <c r="K233" s="116">
        <v>9</v>
      </c>
      <c r="L233" s="137">
        <v>6.2</v>
      </c>
      <c r="M233" s="42">
        <v>8.3</v>
      </c>
      <c r="N233" s="121">
        <v>0.2</v>
      </c>
      <c r="O233" s="97"/>
      <c r="P233" s="158">
        <v>9.6</v>
      </c>
      <c r="Q233" s="42">
        <v>11.9</v>
      </c>
      <c r="R233" s="47">
        <v>1955</v>
      </c>
      <c r="S233" s="42">
        <v>5</v>
      </c>
      <c r="T233" s="47">
        <v>1975</v>
      </c>
      <c r="U233" s="42">
        <v>18.5</v>
      </c>
      <c r="V233" s="47">
        <v>1897</v>
      </c>
      <c r="W233" s="67">
        <v>-1.8</v>
      </c>
      <c r="X233" s="128">
        <v>1890</v>
      </c>
      <c r="Y233" s="185">
        <v>7.1</v>
      </c>
      <c r="Z233" s="43">
        <v>13.9</v>
      </c>
      <c r="AA233" s="55" t="s">
        <v>192</v>
      </c>
      <c r="AB233" s="25">
        <v>-4.9</v>
      </c>
      <c r="AC233" s="34" t="s">
        <v>171</v>
      </c>
      <c r="AD233" s="58">
        <v>-3</v>
      </c>
      <c r="AE233" s="55" t="s">
        <v>155</v>
      </c>
      <c r="AF233" s="50">
        <v>8.9</v>
      </c>
      <c r="AG233" s="50" t="s">
        <v>207</v>
      </c>
      <c r="AH233" s="42">
        <v>-5.9</v>
      </c>
      <c r="AI233" s="42">
        <v>-31.5</v>
      </c>
      <c r="AJ233" s="42">
        <v>-5.3</v>
      </c>
      <c r="AK233" s="42">
        <v>-27.9</v>
      </c>
      <c r="AL233" s="47">
        <v>5259</v>
      </c>
      <c r="AM233" s="47">
        <v>5276</v>
      </c>
      <c r="AN233" s="34">
        <v>5287</v>
      </c>
      <c r="AO233" s="53">
        <v>541</v>
      </c>
      <c r="AP233" s="54">
        <v>702</v>
      </c>
      <c r="AQ233" s="48">
        <v>25.7</v>
      </c>
      <c r="AR233" s="144">
        <v>1941</v>
      </c>
      <c r="AS233" s="34" t="s">
        <v>67</v>
      </c>
      <c r="AT233" s="25">
        <v>-6.9</v>
      </c>
      <c r="AU233" s="34">
        <v>1890</v>
      </c>
      <c r="AV233" s="34" t="s">
        <v>276</v>
      </c>
      <c r="AW233" s="16" t="s">
        <v>380</v>
      </c>
      <c r="AX233" s="151" t="s">
        <v>76</v>
      </c>
      <c r="AY233" s="34" t="s">
        <v>338</v>
      </c>
    </row>
    <row r="234" spans="1:51" ht="12.75">
      <c r="A234" s="13">
        <v>4</v>
      </c>
      <c r="B234" s="99">
        <v>5</v>
      </c>
      <c r="C234" s="99">
        <v>5.6</v>
      </c>
      <c r="D234" s="99">
        <v>7.2</v>
      </c>
      <c r="E234" s="99">
        <v>8.2</v>
      </c>
      <c r="F234" s="99">
        <v>8</v>
      </c>
      <c r="G234" s="99">
        <v>7.4</v>
      </c>
      <c r="H234" s="99">
        <v>7.1</v>
      </c>
      <c r="I234" s="99">
        <v>6.1</v>
      </c>
      <c r="J234" s="115">
        <v>5</v>
      </c>
      <c r="K234" s="116">
        <v>8.8</v>
      </c>
      <c r="L234" s="137">
        <v>6.8</v>
      </c>
      <c r="M234" s="42">
        <v>8.3</v>
      </c>
      <c r="N234" s="121">
        <v>3.5</v>
      </c>
      <c r="O234" s="95"/>
      <c r="P234" s="158">
        <v>0.9</v>
      </c>
      <c r="Q234" s="42">
        <v>14.4</v>
      </c>
      <c r="R234" s="47">
        <v>2010</v>
      </c>
      <c r="S234" s="42">
        <v>3.8</v>
      </c>
      <c r="T234" s="47">
        <v>1975</v>
      </c>
      <c r="U234" s="42">
        <v>19.2</v>
      </c>
      <c r="V234" s="47">
        <v>2010</v>
      </c>
      <c r="W234" s="67">
        <v>-0.9</v>
      </c>
      <c r="X234" s="128">
        <v>1892</v>
      </c>
      <c r="Y234" s="185">
        <v>8.8</v>
      </c>
      <c r="Z234" s="43">
        <v>16.2</v>
      </c>
      <c r="AA234" s="55" t="s">
        <v>175</v>
      </c>
      <c r="AB234" s="25">
        <v>-0.3</v>
      </c>
      <c r="AC234" s="34" t="s">
        <v>78</v>
      </c>
      <c r="AD234" s="58">
        <v>-2</v>
      </c>
      <c r="AE234" s="55" t="s">
        <v>155</v>
      </c>
      <c r="AF234" s="50">
        <v>7.2</v>
      </c>
      <c r="AG234" s="50" t="s">
        <v>412</v>
      </c>
      <c r="AH234" s="42">
        <v>-5.5</v>
      </c>
      <c r="AI234" s="42">
        <v>-24.9</v>
      </c>
      <c r="AJ234" s="42">
        <v>-3.3</v>
      </c>
      <c r="AK234" s="42">
        <v>-21.9</v>
      </c>
      <c r="AL234" s="47">
        <v>5316</v>
      </c>
      <c r="AM234" s="47">
        <v>5393</v>
      </c>
      <c r="AN234" s="34">
        <v>5371</v>
      </c>
      <c r="AO234" s="63">
        <v>726</v>
      </c>
      <c r="AP234" s="163">
        <v>769</v>
      </c>
      <c r="AQ234" s="48">
        <v>24</v>
      </c>
      <c r="AR234" s="34">
        <v>1997</v>
      </c>
      <c r="AS234" s="34" t="s">
        <v>144</v>
      </c>
      <c r="AT234" s="42">
        <v>-6.5</v>
      </c>
      <c r="AU234" s="34">
        <v>1975</v>
      </c>
      <c r="AV234" s="34" t="s">
        <v>79</v>
      </c>
      <c r="AW234" s="16" t="s">
        <v>380</v>
      </c>
      <c r="AX234" s="151" t="s">
        <v>76</v>
      </c>
      <c r="AY234" s="34" t="s">
        <v>339</v>
      </c>
    </row>
    <row r="235" spans="1:51" ht="12.75">
      <c r="A235" s="13">
        <v>5</v>
      </c>
      <c r="B235" s="99">
        <v>5.9</v>
      </c>
      <c r="C235" s="99">
        <v>5.7</v>
      </c>
      <c r="D235" s="99">
        <v>6.7</v>
      </c>
      <c r="E235" s="99">
        <v>7.1</v>
      </c>
      <c r="F235" s="99">
        <v>8.2</v>
      </c>
      <c r="G235" s="99">
        <v>10</v>
      </c>
      <c r="H235" s="99">
        <v>7.1</v>
      </c>
      <c r="I235" s="99">
        <v>4.1</v>
      </c>
      <c r="J235" s="115">
        <v>4.1</v>
      </c>
      <c r="K235" s="116">
        <v>10.6</v>
      </c>
      <c r="L235" s="137">
        <v>6.8</v>
      </c>
      <c r="M235" s="42">
        <v>8.4</v>
      </c>
      <c r="N235" s="121">
        <v>0.4</v>
      </c>
      <c r="O235" s="95"/>
      <c r="P235" s="158">
        <v>6.3</v>
      </c>
      <c r="Q235" s="42">
        <v>13.2</v>
      </c>
      <c r="R235" s="47">
        <v>1954</v>
      </c>
      <c r="S235" s="42">
        <v>3.7</v>
      </c>
      <c r="T235" s="47">
        <v>1946</v>
      </c>
      <c r="U235" s="42">
        <v>18.9</v>
      </c>
      <c r="V235" s="47">
        <v>1897</v>
      </c>
      <c r="W235" s="67">
        <v>-2</v>
      </c>
      <c r="X235" s="128">
        <v>1885</v>
      </c>
      <c r="Y235" s="185">
        <v>6.8</v>
      </c>
      <c r="Z235" s="43">
        <v>15</v>
      </c>
      <c r="AA235" s="55" t="s">
        <v>139</v>
      </c>
      <c r="AB235" s="25">
        <v>-3.2</v>
      </c>
      <c r="AC235" s="34" t="s">
        <v>78</v>
      </c>
      <c r="AD235" s="58">
        <v>-3.4</v>
      </c>
      <c r="AE235" s="55" t="s">
        <v>150</v>
      </c>
      <c r="AF235" s="50">
        <v>5.9</v>
      </c>
      <c r="AG235" s="50" t="s">
        <v>387</v>
      </c>
      <c r="AH235" s="42">
        <v>2.8</v>
      </c>
      <c r="AI235" s="42">
        <v>-21.1</v>
      </c>
      <c r="AJ235" s="42">
        <v>1</v>
      </c>
      <c r="AK235" s="42">
        <v>-23.5</v>
      </c>
      <c r="AL235" s="47">
        <v>5457</v>
      </c>
      <c r="AM235" s="47">
        <v>5407</v>
      </c>
      <c r="AN235" s="34">
        <v>5371</v>
      </c>
      <c r="AO235" s="53">
        <v>2466</v>
      </c>
      <c r="AP235" s="54">
        <v>847</v>
      </c>
      <c r="AQ235" s="48">
        <v>23.6</v>
      </c>
      <c r="AR235" s="34">
        <v>1984</v>
      </c>
      <c r="AS235" s="34" t="s">
        <v>233</v>
      </c>
      <c r="AT235" s="42">
        <v>-5.5</v>
      </c>
      <c r="AU235" s="34">
        <v>1943</v>
      </c>
      <c r="AV235" s="34" t="s">
        <v>79</v>
      </c>
      <c r="AW235" s="16" t="s">
        <v>380</v>
      </c>
      <c r="AX235" s="151" t="s">
        <v>79</v>
      </c>
      <c r="AY235" s="34" t="s">
        <v>340</v>
      </c>
    </row>
    <row r="236" spans="1:51" ht="12.75">
      <c r="A236" s="13">
        <v>6</v>
      </c>
      <c r="B236" s="99">
        <v>2.4</v>
      </c>
      <c r="C236" s="99">
        <v>2.7</v>
      </c>
      <c r="D236" s="99">
        <v>4.9</v>
      </c>
      <c r="E236" s="99">
        <v>7.3</v>
      </c>
      <c r="F236" s="99">
        <v>8.1</v>
      </c>
      <c r="G236" s="99">
        <v>9.4</v>
      </c>
      <c r="H236" s="99">
        <v>7.8</v>
      </c>
      <c r="I236" s="99">
        <v>5.5</v>
      </c>
      <c r="J236" s="115">
        <v>0.2</v>
      </c>
      <c r="K236" s="116">
        <v>9.7</v>
      </c>
      <c r="L236" s="137">
        <v>6</v>
      </c>
      <c r="M236" s="42">
        <v>8.5</v>
      </c>
      <c r="N236" s="121">
        <v>0.2</v>
      </c>
      <c r="O236" s="95"/>
      <c r="P236" s="158">
        <v>13.6</v>
      </c>
      <c r="Q236" s="42">
        <v>14.7</v>
      </c>
      <c r="R236" s="47">
        <v>1954</v>
      </c>
      <c r="S236" s="42">
        <v>4.1</v>
      </c>
      <c r="T236" s="47">
        <v>1977</v>
      </c>
      <c r="U236" s="42">
        <v>20.7</v>
      </c>
      <c r="V236" s="47">
        <v>1954</v>
      </c>
      <c r="W236" s="117">
        <v>-2.4</v>
      </c>
      <c r="X236" s="128">
        <v>1885</v>
      </c>
      <c r="Y236" s="185">
        <v>5.1</v>
      </c>
      <c r="Z236" s="43">
        <v>10.5</v>
      </c>
      <c r="AA236" s="55" t="s">
        <v>257</v>
      </c>
      <c r="AB236" s="25">
        <v>-4.5</v>
      </c>
      <c r="AC236" s="34" t="s">
        <v>78</v>
      </c>
      <c r="AD236" s="58">
        <v>-7.1</v>
      </c>
      <c r="AE236" s="55" t="s">
        <v>155</v>
      </c>
      <c r="AF236" s="50">
        <v>10.1</v>
      </c>
      <c r="AG236" s="50" t="s">
        <v>50</v>
      </c>
      <c r="AH236" s="51">
        <v>-4</v>
      </c>
      <c r="AI236" s="51">
        <v>-28</v>
      </c>
      <c r="AJ236" s="42">
        <v>-7.9</v>
      </c>
      <c r="AK236" s="42">
        <v>-28.9</v>
      </c>
      <c r="AL236" s="52">
        <v>5280</v>
      </c>
      <c r="AM236" s="47">
        <v>5252</v>
      </c>
      <c r="AN236" s="34">
        <v>5220</v>
      </c>
      <c r="AO236" s="53"/>
      <c r="AP236" s="54">
        <v>663</v>
      </c>
      <c r="AQ236" s="48">
        <v>23.7</v>
      </c>
      <c r="AR236" s="34">
        <v>1982</v>
      </c>
      <c r="AS236" s="34" t="s">
        <v>270</v>
      </c>
      <c r="AT236" s="42">
        <v>-6.1</v>
      </c>
      <c r="AU236" s="34">
        <v>1907</v>
      </c>
      <c r="AV236" s="34" t="s">
        <v>413</v>
      </c>
      <c r="AW236" s="16" t="s">
        <v>380</v>
      </c>
      <c r="AX236" s="151" t="s">
        <v>49</v>
      </c>
      <c r="AY236" s="34" t="s">
        <v>341</v>
      </c>
    </row>
    <row r="237" spans="1:51" ht="12.75">
      <c r="A237" s="13">
        <v>7</v>
      </c>
      <c r="B237" s="99">
        <v>2.2</v>
      </c>
      <c r="C237" s="99">
        <v>2.4</v>
      </c>
      <c r="D237" s="99">
        <v>6.8</v>
      </c>
      <c r="E237" s="99">
        <v>7.8</v>
      </c>
      <c r="F237" s="99">
        <v>8.8</v>
      </c>
      <c r="G237" s="99">
        <v>8.4</v>
      </c>
      <c r="H237" s="99">
        <v>6.9</v>
      </c>
      <c r="I237" s="99">
        <v>6.2</v>
      </c>
      <c r="J237" s="115">
        <v>0.5</v>
      </c>
      <c r="K237" s="116">
        <v>9.6</v>
      </c>
      <c r="L237" s="137">
        <v>6.2</v>
      </c>
      <c r="M237" s="42">
        <v>8.5</v>
      </c>
      <c r="N237" s="121"/>
      <c r="O237" s="97"/>
      <c r="P237" s="158">
        <v>12.1</v>
      </c>
      <c r="Q237" s="42">
        <v>13.4</v>
      </c>
      <c r="R237" s="47">
        <v>1963</v>
      </c>
      <c r="S237" s="25">
        <v>1.8</v>
      </c>
      <c r="T237" s="47">
        <v>1997</v>
      </c>
      <c r="U237" s="42">
        <v>19.3</v>
      </c>
      <c r="V237" s="47">
        <v>1963</v>
      </c>
      <c r="W237" s="215">
        <v>-1.8</v>
      </c>
      <c r="X237" s="128">
        <v>1885</v>
      </c>
      <c r="Y237" s="185">
        <v>4.9</v>
      </c>
      <c r="Z237" s="43">
        <v>12.4</v>
      </c>
      <c r="AA237" s="55" t="s">
        <v>264</v>
      </c>
      <c r="AB237" s="25">
        <v>-5.6</v>
      </c>
      <c r="AC237" s="34" t="s">
        <v>131</v>
      </c>
      <c r="AD237" s="58">
        <v>-9.1</v>
      </c>
      <c r="AE237" s="55" t="s">
        <v>150</v>
      </c>
      <c r="AF237" s="50">
        <v>5.1</v>
      </c>
      <c r="AG237" s="50" t="s">
        <v>387</v>
      </c>
      <c r="AH237" s="42">
        <v>-6.7</v>
      </c>
      <c r="AI237" s="42">
        <v>-27.5</v>
      </c>
      <c r="AJ237" s="42">
        <v>-7.1</v>
      </c>
      <c r="AK237" s="42">
        <v>-26.9</v>
      </c>
      <c r="AL237" s="47">
        <v>5265</v>
      </c>
      <c r="AM237" s="47">
        <v>5270</v>
      </c>
      <c r="AN237" s="34">
        <v>5270</v>
      </c>
      <c r="AO237" s="53">
        <v>743</v>
      </c>
      <c r="AP237" s="54">
        <v>719</v>
      </c>
      <c r="AQ237" s="48">
        <v>26</v>
      </c>
      <c r="AR237" s="144">
        <v>1934</v>
      </c>
      <c r="AS237" s="34" t="s">
        <v>175</v>
      </c>
      <c r="AT237" s="42">
        <v>-6.8</v>
      </c>
      <c r="AU237" s="34">
        <v>1997</v>
      </c>
      <c r="AV237" s="34" t="s">
        <v>78</v>
      </c>
      <c r="AW237" s="16" t="s">
        <v>415</v>
      </c>
      <c r="AX237" s="151" t="s">
        <v>416</v>
      </c>
      <c r="AY237" s="34" t="s">
        <v>342</v>
      </c>
    </row>
    <row r="238" spans="1:51" ht="12.75">
      <c r="A238" s="13">
        <v>8</v>
      </c>
      <c r="B238" s="99">
        <v>4.5</v>
      </c>
      <c r="C238" s="99">
        <v>4</v>
      </c>
      <c r="D238" s="99">
        <v>5</v>
      </c>
      <c r="E238" s="99">
        <v>7.1</v>
      </c>
      <c r="F238" s="99">
        <v>7.9</v>
      </c>
      <c r="G238" s="99">
        <v>7.6</v>
      </c>
      <c r="H238" s="99">
        <v>6.3</v>
      </c>
      <c r="I238" s="99">
        <v>4.1</v>
      </c>
      <c r="J238" s="115">
        <v>3.3</v>
      </c>
      <c r="K238" s="116">
        <v>9.2</v>
      </c>
      <c r="L238" s="137">
        <v>5.8</v>
      </c>
      <c r="M238" s="42">
        <v>8.6</v>
      </c>
      <c r="N238" s="121"/>
      <c r="O238" s="95"/>
      <c r="P238" s="158">
        <v>9.8</v>
      </c>
      <c r="Q238" s="42">
        <v>13.2</v>
      </c>
      <c r="R238" s="47">
        <v>2002</v>
      </c>
      <c r="S238" s="42">
        <v>4.7</v>
      </c>
      <c r="T238" s="47">
        <v>1959</v>
      </c>
      <c r="U238" s="42">
        <v>18.5</v>
      </c>
      <c r="V238" s="47">
        <v>2002</v>
      </c>
      <c r="W238" s="67">
        <v>0</v>
      </c>
      <c r="X238" s="128">
        <v>1885</v>
      </c>
      <c r="Y238" s="185">
        <v>4.6</v>
      </c>
      <c r="Z238" s="43">
        <v>10.4</v>
      </c>
      <c r="AA238" s="55" t="s">
        <v>171</v>
      </c>
      <c r="AB238" s="25">
        <v>-5</v>
      </c>
      <c r="AC238" s="34" t="s">
        <v>225</v>
      </c>
      <c r="AD238" s="58">
        <v>-6.3</v>
      </c>
      <c r="AE238" s="55" t="s">
        <v>155</v>
      </c>
      <c r="AF238" s="50">
        <v>3</v>
      </c>
      <c r="AG238" s="50" t="s">
        <v>193</v>
      </c>
      <c r="AH238" s="42">
        <v>-6.1</v>
      </c>
      <c r="AI238" s="42">
        <v>-28.7</v>
      </c>
      <c r="AJ238" s="42">
        <v>-7.9</v>
      </c>
      <c r="AK238" s="42">
        <v>-32.9</v>
      </c>
      <c r="AL238" s="47">
        <v>5271</v>
      </c>
      <c r="AM238" s="47">
        <v>5219</v>
      </c>
      <c r="AN238" s="34">
        <v>5245</v>
      </c>
      <c r="AO238" s="63">
        <v>820</v>
      </c>
      <c r="AP238" s="163">
        <v>610</v>
      </c>
      <c r="AQ238" s="48">
        <v>23</v>
      </c>
      <c r="AR238" s="34">
        <v>2002</v>
      </c>
      <c r="AS238" s="34" t="s">
        <v>233</v>
      </c>
      <c r="AT238" s="42">
        <v>-6.4</v>
      </c>
      <c r="AU238" s="34">
        <v>1977</v>
      </c>
      <c r="AV238" s="34" t="s">
        <v>77</v>
      </c>
      <c r="AW238" s="16">
        <v>1</v>
      </c>
      <c r="AX238" s="151" t="s">
        <v>76</v>
      </c>
      <c r="AY238" s="34" t="s">
        <v>343</v>
      </c>
    </row>
    <row r="239" spans="1:51" ht="12.75">
      <c r="A239" s="13">
        <v>9</v>
      </c>
      <c r="B239" s="99">
        <v>3.5</v>
      </c>
      <c r="C239" s="99">
        <v>3.4</v>
      </c>
      <c r="D239" s="99">
        <v>4.3</v>
      </c>
      <c r="E239" s="99">
        <v>6.8</v>
      </c>
      <c r="F239" s="99">
        <v>8.8</v>
      </c>
      <c r="G239" s="99">
        <v>7.4</v>
      </c>
      <c r="H239" s="99">
        <v>5.7</v>
      </c>
      <c r="I239" s="99">
        <v>2.7</v>
      </c>
      <c r="J239" s="115">
        <v>3.3</v>
      </c>
      <c r="K239" s="116">
        <v>9.4</v>
      </c>
      <c r="L239" s="137">
        <v>5.3</v>
      </c>
      <c r="M239" s="42">
        <v>8.7</v>
      </c>
      <c r="N239" s="121"/>
      <c r="O239" s="95"/>
      <c r="P239" s="158">
        <v>6.5</v>
      </c>
      <c r="Q239" s="42">
        <v>14.7</v>
      </c>
      <c r="R239" s="47">
        <v>2002</v>
      </c>
      <c r="S239" s="42">
        <v>4.1</v>
      </c>
      <c r="T239" s="47">
        <v>1986</v>
      </c>
      <c r="U239" s="42">
        <v>22.3</v>
      </c>
      <c r="V239" s="47">
        <v>1891</v>
      </c>
      <c r="W239" s="67">
        <v>1</v>
      </c>
      <c r="X239" s="128">
        <v>1885</v>
      </c>
      <c r="Y239" s="185">
        <v>4.6</v>
      </c>
      <c r="Z239" s="43">
        <v>13.2</v>
      </c>
      <c r="AA239" s="55" t="s">
        <v>392</v>
      </c>
      <c r="AB239" s="25">
        <v>-2.7</v>
      </c>
      <c r="AC239" s="34" t="s">
        <v>78</v>
      </c>
      <c r="AD239" s="58">
        <v>-5.3</v>
      </c>
      <c r="AE239" s="55" t="s">
        <v>155</v>
      </c>
      <c r="AF239" s="50">
        <v>7.7</v>
      </c>
      <c r="AG239" s="50" t="s">
        <v>46</v>
      </c>
      <c r="AH239" s="42">
        <v>-7.9</v>
      </c>
      <c r="AI239" s="42">
        <v>-29.7</v>
      </c>
      <c r="AJ239" s="42">
        <v>-7.2</v>
      </c>
      <c r="AK239" s="42">
        <v>-27.5</v>
      </c>
      <c r="AL239" s="47">
        <v>5253</v>
      </c>
      <c r="AM239" s="47">
        <v>5292</v>
      </c>
      <c r="AN239" s="34">
        <v>5332</v>
      </c>
      <c r="AO239" s="63">
        <v>550</v>
      </c>
      <c r="AP239" s="163">
        <v>535</v>
      </c>
      <c r="AQ239" s="48">
        <v>27.1</v>
      </c>
      <c r="AR239" s="34">
        <v>1988</v>
      </c>
      <c r="AS239" s="34" t="s">
        <v>139</v>
      </c>
      <c r="AT239" s="42">
        <v>-6.2</v>
      </c>
      <c r="AU239" s="34">
        <v>1981</v>
      </c>
      <c r="AV239" s="34" t="s">
        <v>277</v>
      </c>
      <c r="AW239" s="16">
        <v>4</v>
      </c>
      <c r="AX239" s="214" t="s">
        <v>268</v>
      </c>
      <c r="AY239" s="34" t="s">
        <v>344</v>
      </c>
    </row>
    <row r="240" spans="1:51" ht="12.75">
      <c r="A240" s="13">
        <v>10</v>
      </c>
      <c r="B240" s="99">
        <v>1.5</v>
      </c>
      <c r="C240" s="99">
        <v>3.3</v>
      </c>
      <c r="D240" s="99">
        <v>5.2</v>
      </c>
      <c r="E240" s="99">
        <v>9.4</v>
      </c>
      <c r="F240" s="99">
        <v>11.2</v>
      </c>
      <c r="G240" s="99">
        <v>9.5</v>
      </c>
      <c r="H240" s="99">
        <v>9.6</v>
      </c>
      <c r="I240" s="99">
        <v>9.1</v>
      </c>
      <c r="J240" s="115">
        <v>1.4</v>
      </c>
      <c r="K240" s="116">
        <v>11.4</v>
      </c>
      <c r="L240" s="137">
        <v>7.3</v>
      </c>
      <c r="M240" s="42">
        <v>8.7</v>
      </c>
      <c r="N240" s="121">
        <v>2.6</v>
      </c>
      <c r="O240" s="95"/>
      <c r="P240" s="158">
        <v>4.2</v>
      </c>
      <c r="Q240" s="43">
        <v>16.2</v>
      </c>
      <c r="R240" s="47">
        <v>2002</v>
      </c>
      <c r="S240" s="42">
        <v>5.1</v>
      </c>
      <c r="T240" s="47">
        <v>1921</v>
      </c>
      <c r="U240" s="42">
        <v>19.4</v>
      </c>
      <c r="V240" s="47">
        <v>2002</v>
      </c>
      <c r="W240" s="67">
        <v>0.3</v>
      </c>
      <c r="X240" s="128">
        <v>1986</v>
      </c>
      <c r="Y240" s="185">
        <v>6.4</v>
      </c>
      <c r="Z240" s="43">
        <v>15.1</v>
      </c>
      <c r="AA240" s="55" t="s">
        <v>171</v>
      </c>
      <c r="AB240" s="25">
        <v>-2.5</v>
      </c>
      <c r="AC240" s="34" t="s">
        <v>78</v>
      </c>
      <c r="AD240" s="58">
        <v>-4.6</v>
      </c>
      <c r="AE240" s="55" t="s">
        <v>155</v>
      </c>
      <c r="AF240" s="50">
        <v>22.9</v>
      </c>
      <c r="AG240" s="50" t="s">
        <v>193</v>
      </c>
      <c r="AH240" s="42">
        <v>-6.3</v>
      </c>
      <c r="AI240" s="42">
        <v>-25.3</v>
      </c>
      <c r="AJ240" s="42">
        <v>-3.7</v>
      </c>
      <c r="AK240" s="42">
        <v>-26.9</v>
      </c>
      <c r="AL240" s="47">
        <v>5313</v>
      </c>
      <c r="AM240" s="47">
        <v>5336</v>
      </c>
      <c r="AN240" s="47"/>
      <c r="AO240" s="63">
        <v>423</v>
      </c>
      <c r="AP240" s="163">
        <v>791</v>
      </c>
      <c r="AQ240" s="48">
        <v>26</v>
      </c>
      <c r="AR240" s="34">
        <v>1988</v>
      </c>
      <c r="AS240" s="34" t="s">
        <v>189</v>
      </c>
      <c r="AT240" s="58">
        <v>-6.7</v>
      </c>
      <c r="AU240" s="34">
        <v>1973</v>
      </c>
      <c r="AV240" s="34" t="s">
        <v>410</v>
      </c>
      <c r="AW240" s="16">
        <v>7</v>
      </c>
      <c r="AX240" s="151" t="s">
        <v>76</v>
      </c>
      <c r="AY240" s="34" t="s">
        <v>345</v>
      </c>
    </row>
    <row r="241" spans="1:51" ht="12.75">
      <c r="A241" s="13">
        <v>11</v>
      </c>
      <c r="B241" s="99">
        <v>8.9</v>
      </c>
      <c r="C241" s="99">
        <v>9.2</v>
      </c>
      <c r="D241" s="99">
        <v>11.8</v>
      </c>
      <c r="E241" s="99">
        <v>11</v>
      </c>
      <c r="F241" s="99">
        <v>11.6</v>
      </c>
      <c r="G241" s="99">
        <v>12.4</v>
      </c>
      <c r="H241" s="99">
        <v>10.6</v>
      </c>
      <c r="I241" s="99">
        <v>8.6</v>
      </c>
      <c r="J241" s="115">
        <v>8.2</v>
      </c>
      <c r="K241" s="116">
        <v>12.8</v>
      </c>
      <c r="L241" s="137">
        <v>10.5</v>
      </c>
      <c r="M241" s="99">
        <v>8.8</v>
      </c>
      <c r="N241" s="121">
        <v>0.1</v>
      </c>
      <c r="O241" s="95"/>
      <c r="P241" s="158">
        <v>6.9</v>
      </c>
      <c r="Q241" s="42">
        <v>15.1</v>
      </c>
      <c r="R241" s="47">
        <v>2002</v>
      </c>
      <c r="S241" s="42">
        <v>3.8</v>
      </c>
      <c r="T241" s="47">
        <v>1973</v>
      </c>
      <c r="U241" s="43">
        <v>22.4</v>
      </c>
      <c r="V241" s="47">
        <v>2002</v>
      </c>
      <c r="W241" s="67">
        <v>0.1</v>
      </c>
      <c r="X241" s="128">
        <v>1973</v>
      </c>
      <c r="Y241" s="185">
        <v>7.6</v>
      </c>
      <c r="Z241" s="43">
        <v>17.6</v>
      </c>
      <c r="AA241" s="55" t="s">
        <v>267</v>
      </c>
      <c r="AB241" s="25">
        <v>-1.1</v>
      </c>
      <c r="AC241" s="34" t="s">
        <v>256</v>
      </c>
      <c r="AD241" s="58">
        <v>-2.1</v>
      </c>
      <c r="AE241" s="55" t="s">
        <v>155</v>
      </c>
      <c r="AF241" s="50">
        <v>12.6</v>
      </c>
      <c r="AG241" s="50" t="s">
        <v>114</v>
      </c>
      <c r="AH241" s="42">
        <v>-2.5</v>
      </c>
      <c r="AI241" s="42">
        <v>-31.1</v>
      </c>
      <c r="AJ241" s="42">
        <v>-1.3</v>
      </c>
      <c r="AK241" s="42">
        <v>-28.5</v>
      </c>
      <c r="AL241" s="47">
        <v>5312</v>
      </c>
      <c r="AM241" s="47">
        <v>5347</v>
      </c>
      <c r="AN241" s="47"/>
      <c r="AO241" s="63">
        <v>1140</v>
      </c>
      <c r="AP241" s="163">
        <v>1220</v>
      </c>
      <c r="AQ241" s="48">
        <v>25.6</v>
      </c>
      <c r="AR241" s="34">
        <v>1999</v>
      </c>
      <c r="AS241" s="34" t="s">
        <v>49</v>
      </c>
      <c r="AT241" s="42">
        <v>-6.9</v>
      </c>
      <c r="AU241" s="34">
        <v>1973</v>
      </c>
      <c r="AV241" s="34" t="s">
        <v>78</v>
      </c>
      <c r="AW241" s="16" t="s">
        <v>380</v>
      </c>
      <c r="AX241" s="151" t="s">
        <v>76</v>
      </c>
      <c r="AY241" s="34" t="s">
        <v>346</v>
      </c>
    </row>
    <row r="242" spans="1:51" ht="12.75">
      <c r="A242" s="13">
        <v>12</v>
      </c>
      <c r="B242" s="99">
        <v>6.2</v>
      </c>
      <c r="C242" s="99">
        <v>6.6</v>
      </c>
      <c r="D242" s="99">
        <v>10.2</v>
      </c>
      <c r="E242" s="99">
        <v>11.7</v>
      </c>
      <c r="F242" s="99">
        <v>13.5</v>
      </c>
      <c r="G242" s="99">
        <v>14.8</v>
      </c>
      <c r="H242" s="99">
        <v>12.1</v>
      </c>
      <c r="I242" s="99">
        <v>8.6</v>
      </c>
      <c r="J242" s="115">
        <v>5.4</v>
      </c>
      <c r="K242" s="116">
        <v>15.7</v>
      </c>
      <c r="L242" s="137">
        <v>10.5</v>
      </c>
      <c r="M242" s="42">
        <v>8.9</v>
      </c>
      <c r="N242" s="121">
        <v>1.2</v>
      </c>
      <c r="O242" s="95"/>
      <c r="P242" s="158">
        <v>17.1</v>
      </c>
      <c r="Q242" s="42">
        <v>13.6</v>
      </c>
      <c r="R242" s="47">
        <v>2002</v>
      </c>
      <c r="S242" s="42">
        <v>4.6</v>
      </c>
      <c r="T242" s="47">
        <v>1983</v>
      </c>
      <c r="U242" s="42">
        <v>19.4</v>
      </c>
      <c r="V242" s="47">
        <v>2002</v>
      </c>
      <c r="W242" s="67">
        <v>0.5</v>
      </c>
      <c r="X242" s="128">
        <v>1930</v>
      </c>
      <c r="Y242" s="185">
        <v>7.1</v>
      </c>
      <c r="Z242" s="43">
        <v>18.8</v>
      </c>
      <c r="AA242" s="55" t="s">
        <v>208</v>
      </c>
      <c r="AB242" s="25">
        <v>0</v>
      </c>
      <c r="AC242" s="34" t="s">
        <v>109</v>
      </c>
      <c r="AD242" s="58">
        <v>-1.6</v>
      </c>
      <c r="AE242" s="55" t="s">
        <v>151</v>
      </c>
      <c r="AF242" s="50">
        <v>8</v>
      </c>
      <c r="AG242" s="50" t="s">
        <v>387</v>
      </c>
      <c r="AH242" s="42">
        <v>-1.1</v>
      </c>
      <c r="AI242" s="42">
        <v>-24.7</v>
      </c>
      <c r="AJ242" s="42">
        <v>-0.3</v>
      </c>
      <c r="AK242" s="42">
        <v>-24.7</v>
      </c>
      <c r="AL242" s="47">
        <v>5357</v>
      </c>
      <c r="AM242" s="47">
        <v>5377</v>
      </c>
      <c r="AN242" s="47">
        <v>5461</v>
      </c>
      <c r="AO242" s="63">
        <v>1221</v>
      </c>
      <c r="AP242" s="163">
        <v>1411</v>
      </c>
      <c r="AQ242" s="48">
        <v>24.8</v>
      </c>
      <c r="AR242" s="34">
        <v>2002</v>
      </c>
      <c r="AS242" s="34" t="s">
        <v>181</v>
      </c>
      <c r="AT242" s="42">
        <v>-3.6</v>
      </c>
      <c r="AU242" s="34">
        <v>1942</v>
      </c>
      <c r="AV242" s="34" t="s">
        <v>411</v>
      </c>
      <c r="AW242" s="16" t="s">
        <v>380</v>
      </c>
      <c r="AX242" s="151" t="s">
        <v>76</v>
      </c>
      <c r="AY242" s="34" t="s">
        <v>347</v>
      </c>
    </row>
    <row r="243" spans="1:51" ht="12.75">
      <c r="A243" s="13">
        <v>13</v>
      </c>
      <c r="B243" s="99">
        <v>7.2</v>
      </c>
      <c r="C243" s="99">
        <v>7.9</v>
      </c>
      <c r="D243" s="99">
        <v>8.6</v>
      </c>
      <c r="E243" s="99">
        <v>10.2</v>
      </c>
      <c r="F243" s="99">
        <v>11.4</v>
      </c>
      <c r="G243" s="99">
        <v>10.8</v>
      </c>
      <c r="H243" s="99">
        <v>10.3</v>
      </c>
      <c r="I243" s="99">
        <v>8.9</v>
      </c>
      <c r="J243" s="115">
        <v>7.1</v>
      </c>
      <c r="K243" s="116">
        <v>12.2</v>
      </c>
      <c r="L243" s="137">
        <v>9.4</v>
      </c>
      <c r="M243" s="42">
        <v>8.9</v>
      </c>
      <c r="N243" s="121">
        <v>0.2</v>
      </c>
      <c r="O243" s="95"/>
      <c r="P243" s="158">
        <v>0</v>
      </c>
      <c r="Q243" s="42">
        <v>13.9</v>
      </c>
      <c r="R243" s="47">
        <v>2002</v>
      </c>
      <c r="S243" s="42">
        <v>5.4</v>
      </c>
      <c r="T243" s="47">
        <v>1979</v>
      </c>
      <c r="U243" s="42">
        <v>16.8</v>
      </c>
      <c r="V243" s="47">
        <v>1934</v>
      </c>
      <c r="W243" s="67">
        <v>0.9</v>
      </c>
      <c r="X243" s="128">
        <v>1882</v>
      </c>
      <c r="Y243" s="185">
        <v>6.9</v>
      </c>
      <c r="Z243" s="43">
        <v>13.7</v>
      </c>
      <c r="AA243" s="55" t="s">
        <v>418</v>
      </c>
      <c r="AB243" s="25">
        <v>1.1</v>
      </c>
      <c r="AC243" s="34" t="s">
        <v>78</v>
      </c>
      <c r="AD243" s="58">
        <v>-0.7</v>
      </c>
      <c r="AE243" s="55" t="s">
        <v>155</v>
      </c>
      <c r="AF243" s="50">
        <v>14.4</v>
      </c>
      <c r="AG243" s="50" t="s">
        <v>189</v>
      </c>
      <c r="AH243" s="42">
        <v>1.8</v>
      </c>
      <c r="AI243" s="42">
        <v>-21.3</v>
      </c>
      <c r="AJ243" s="42">
        <v>-0.3</v>
      </c>
      <c r="AK243" s="42">
        <v>-18.9</v>
      </c>
      <c r="AL243" s="34">
        <v>5427</v>
      </c>
      <c r="AM243" s="34">
        <v>5437</v>
      </c>
      <c r="AN243" s="47">
        <v>5475</v>
      </c>
      <c r="AO243" s="63">
        <v>1652</v>
      </c>
      <c r="AP243" s="163">
        <v>1353</v>
      </c>
      <c r="AQ243" s="110">
        <v>22</v>
      </c>
      <c r="AR243" s="55">
        <v>2001</v>
      </c>
      <c r="AS243" s="34" t="s">
        <v>171</v>
      </c>
      <c r="AT243" s="42">
        <v>-5</v>
      </c>
      <c r="AU243" s="144">
        <v>2001</v>
      </c>
      <c r="AV243" s="34" t="s">
        <v>98</v>
      </c>
      <c r="AW243" s="16" t="s">
        <v>380</v>
      </c>
      <c r="AX243" s="151" t="s">
        <v>76</v>
      </c>
      <c r="AY243" s="34" t="s">
        <v>348</v>
      </c>
    </row>
    <row r="244" spans="1:51" ht="12.75">
      <c r="A244" s="13">
        <v>14</v>
      </c>
      <c r="B244" s="99">
        <v>7.9</v>
      </c>
      <c r="C244" s="99">
        <v>8</v>
      </c>
      <c r="D244" s="99">
        <v>9</v>
      </c>
      <c r="E244" s="99">
        <v>10.7</v>
      </c>
      <c r="F244" s="99">
        <v>12.5</v>
      </c>
      <c r="G244" s="99">
        <v>12.8</v>
      </c>
      <c r="H244" s="99">
        <v>11.2</v>
      </c>
      <c r="I244" s="99">
        <v>9.2</v>
      </c>
      <c r="J244" s="115">
        <v>7.8</v>
      </c>
      <c r="K244" s="116">
        <v>13.6</v>
      </c>
      <c r="L244" s="137">
        <v>10.2</v>
      </c>
      <c r="M244" s="42">
        <v>9</v>
      </c>
      <c r="N244" s="121">
        <v>1.5</v>
      </c>
      <c r="O244" s="97"/>
      <c r="P244" s="158">
        <v>2.3</v>
      </c>
      <c r="Q244" s="42">
        <v>12.2</v>
      </c>
      <c r="R244" s="47">
        <v>2002</v>
      </c>
      <c r="S244" s="42">
        <v>6.3</v>
      </c>
      <c r="T244" s="47">
        <v>1979</v>
      </c>
      <c r="U244" s="42">
        <v>18.6</v>
      </c>
      <c r="V244" s="47">
        <v>1900</v>
      </c>
      <c r="W244" s="67">
        <v>1.8</v>
      </c>
      <c r="X244" s="128">
        <v>1973</v>
      </c>
      <c r="Y244" s="185">
        <v>6.6</v>
      </c>
      <c r="Z244" s="43">
        <v>14.7</v>
      </c>
      <c r="AA244" s="55" t="s">
        <v>418</v>
      </c>
      <c r="AB244" s="25">
        <v>1.7</v>
      </c>
      <c r="AC244" s="34" t="s">
        <v>71</v>
      </c>
      <c r="AD244" s="58">
        <v>-1.4</v>
      </c>
      <c r="AE244" s="55" t="s">
        <v>155</v>
      </c>
      <c r="AF244" s="50">
        <v>22.6</v>
      </c>
      <c r="AG244" s="50" t="s">
        <v>193</v>
      </c>
      <c r="AH244" s="99">
        <v>-0.1</v>
      </c>
      <c r="AI244" s="99">
        <v>-20.7</v>
      </c>
      <c r="AJ244" s="99">
        <v>-0.5</v>
      </c>
      <c r="AK244" s="99">
        <v>-21.9</v>
      </c>
      <c r="AL244" s="105">
        <v>5407</v>
      </c>
      <c r="AM244" s="105">
        <v>5404</v>
      </c>
      <c r="AN244" s="47">
        <v>5418</v>
      </c>
      <c r="AO244" s="63">
        <v>1510</v>
      </c>
      <c r="AP244" s="163">
        <v>1331</v>
      </c>
      <c r="AQ244" s="48">
        <v>25.5</v>
      </c>
      <c r="AR244" s="34">
        <v>1988</v>
      </c>
      <c r="AS244" s="34" t="s">
        <v>227</v>
      </c>
      <c r="AT244" s="42">
        <v>-5</v>
      </c>
      <c r="AU244" s="144">
        <v>1973</v>
      </c>
      <c r="AV244" s="34" t="s">
        <v>78</v>
      </c>
      <c r="AW244" s="16" t="s">
        <v>380</v>
      </c>
      <c r="AX244" s="151" t="s">
        <v>420</v>
      </c>
      <c r="AY244" s="34" t="s">
        <v>349</v>
      </c>
    </row>
    <row r="245" spans="1:51" ht="12.75">
      <c r="A245" s="13">
        <v>15</v>
      </c>
      <c r="B245" s="99">
        <v>6.6</v>
      </c>
      <c r="C245" s="99">
        <v>7</v>
      </c>
      <c r="D245" s="99">
        <v>9.3</v>
      </c>
      <c r="E245" s="99">
        <v>13.2</v>
      </c>
      <c r="F245" s="99">
        <v>15</v>
      </c>
      <c r="G245" s="99">
        <v>12.7</v>
      </c>
      <c r="H245" s="99">
        <v>12.4</v>
      </c>
      <c r="I245" s="99">
        <v>9.2</v>
      </c>
      <c r="J245" s="115">
        <v>5.9</v>
      </c>
      <c r="K245" s="116">
        <v>15.9</v>
      </c>
      <c r="L245" s="137">
        <v>10.7</v>
      </c>
      <c r="M245" s="42">
        <v>9.1</v>
      </c>
      <c r="N245" s="121">
        <v>0</v>
      </c>
      <c r="O245" s="97"/>
      <c r="P245" s="158">
        <v>16.2</v>
      </c>
      <c r="Q245" s="42">
        <v>12.4</v>
      </c>
      <c r="R245" s="47">
        <v>2005</v>
      </c>
      <c r="S245" s="42">
        <v>6.3</v>
      </c>
      <c r="T245" s="47">
        <v>1983</v>
      </c>
      <c r="U245" s="42">
        <v>18</v>
      </c>
      <c r="V245" s="47">
        <v>2005</v>
      </c>
      <c r="W245" s="67">
        <v>2</v>
      </c>
      <c r="X245" s="128">
        <v>1897</v>
      </c>
      <c r="Y245" s="185">
        <v>6</v>
      </c>
      <c r="Z245" s="43">
        <v>18.1</v>
      </c>
      <c r="AA245" s="55" t="s">
        <v>171</v>
      </c>
      <c r="AB245" s="25">
        <v>-0.7</v>
      </c>
      <c r="AC245" s="34" t="s">
        <v>171</v>
      </c>
      <c r="AD245" s="58">
        <v>-4.1</v>
      </c>
      <c r="AE245" s="55" t="s">
        <v>155</v>
      </c>
      <c r="AF245" s="50">
        <v>11.6</v>
      </c>
      <c r="AG245" s="50" t="s">
        <v>419</v>
      </c>
      <c r="AH245" s="42">
        <v>0</v>
      </c>
      <c r="AI245" s="42">
        <v>-20.9</v>
      </c>
      <c r="AJ245" s="51">
        <v>-1</v>
      </c>
      <c r="AK245" s="51">
        <v>-20</v>
      </c>
      <c r="AL245" s="47">
        <v>5408</v>
      </c>
      <c r="AM245" s="52">
        <v>5444</v>
      </c>
      <c r="AN245" s="47">
        <v>5403</v>
      </c>
      <c r="AO245" s="63">
        <v>1424</v>
      </c>
      <c r="AP245" s="163"/>
      <c r="AQ245" s="48">
        <v>23.6</v>
      </c>
      <c r="AR245" s="144"/>
      <c r="AS245" s="34" t="s">
        <v>409</v>
      </c>
      <c r="AT245" s="42">
        <v>-3.8</v>
      </c>
      <c r="AU245" s="144">
        <v>2000</v>
      </c>
      <c r="AV245" s="34" t="s">
        <v>79</v>
      </c>
      <c r="AW245" s="16" t="s">
        <v>380</v>
      </c>
      <c r="AX245" s="151" t="s">
        <v>76</v>
      </c>
      <c r="AY245" s="34" t="s">
        <v>350</v>
      </c>
    </row>
    <row r="246" spans="1:51" ht="12.75">
      <c r="A246" s="13">
        <v>16</v>
      </c>
      <c r="B246" s="99">
        <v>7.5</v>
      </c>
      <c r="C246" s="99">
        <v>7</v>
      </c>
      <c r="D246" s="99">
        <v>8.2</v>
      </c>
      <c r="E246" s="99">
        <v>11.6</v>
      </c>
      <c r="F246" s="99">
        <v>13.2</v>
      </c>
      <c r="G246" s="99">
        <v>13.9</v>
      </c>
      <c r="H246" s="99">
        <v>11.2</v>
      </c>
      <c r="I246" s="99">
        <v>9</v>
      </c>
      <c r="J246" s="115">
        <v>6.9</v>
      </c>
      <c r="K246" s="116">
        <v>14.5</v>
      </c>
      <c r="L246" s="137">
        <v>10.2</v>
      </c>
      <c r="M246" s="42">
        <v>9.1</v>
      </c>
      <c r="N246" s="121">
        <v>0.2</v>
      </c>
      <c r="O246" s="95"/>
      <c r="P246" s="158">
        <v>3.8</v>
      </c>
      <c r="Q246" s="42">
        <v>12.8</v>
      </c>
      <c r="R246" s="47">
        <v>2002</v>
      </c>
      <c r="S246" s="42">
        <v>6.6</v>
      </c>
      <c r="T246" s="47">
        <v>1979</v>
      </c>
      <c r="U246" s="42">
        <v>16.6</v>
      </c>
      <c r="V246" s="47">
        <v>1936</v>
      </c>
      <c r="W246" s="67">
        <v>2.2</v>
      </c>
      <c r="X246" s="128">
        <v>1997</v>
      </c>
      <c r="Y246" s="185">
        <v>6.8</v>
      </c>
      <c r="Z246" s="43">
        <v>17.3</v>
      </c>
      <c r="AA246" s="55" t="s">
        <v>171</v>
      </c>
      <c r="AB246" s="25">
        <v>-0.2</v>
      </c>
      <c r="AC246" s="34" t="s">
        <v>421</v>
      </c>
      <c r="AD246" s="58">
        <v>-1.8</v>
      </c>
      <c r="AE246" s="55" t="s">
        <v>155</v>
      </c>
      <c r="AF246" s="50">
        <v>5.2</v>
      </c>
      <c r="AG246" s="50" t="s">
        <v>119</v>
      </c>
      <c r="AH246" s="42">
        <v>-0.7</v>
      </c>
      <c r="AI246" s="42">
        <v>-21.1</v>
      </c>
      <c r="AJ246" s="42">
        <v>-0.7</v>
      </c>
      <c r="AK246" s="42">
        <v>-24.1</v>
      </c>
      <c r="AL246" s="34">
        <v>5408</v>
      </c>
      <c r="AM246" s="34">
        <v>5389</v>
      </c>
      <c r="AN246" s="47">
        <v>5424</v>
      </c>
      <c r="AO246" s="63">
        <v>1184</v>
      </c>
      <c r="AP246" s="163">
        <v>1190</v>
      </c>
      <c r="AQ246" s="48">
        <v>23.6</v>
      </c>
      <c r="AR246" s="144">
        <v>1932</v>
      </c>
      <c r="AS246" s="34" t="s">
        <v>67</v>
      </c>
      <c r="AT246" s="42">
        <v>-4.1</v>
      </c>
      <c r="AU246" s="144">
        <v>1908</v>
      </c>
      <c r="AV246" s="34" t="s">
        <v>413</v>
      </c>
      <c r="AW246" s="16" t="s">
        <v>415</v>
      </c>
      <c r="AX246" s="151" t="s">
        <v>422</v>
      </c>
      <c r="AY246" s="34" t="s">
        <v>351</v>
      </c>
    </row>
    <row r="247" spans="1:51" ht="12.75">
      <c r="A247" s="13">
        <v>17</v>
      </c>
      <c r="B247" s="99">
        <v>8</v>
      </c>
      <c r="C247" s="99">
        <v>7.4</v>
      </c>
      <c r="D247" s="99">
        <v>9.2</v>
      </c>
      <c r="E247" s="99">
        <v>11.5</v>
      </c>
      <c r="F247" s="99">
        <v>13.5</v>
      </c>
      <c r="G247" s="99">
        <v>13.8</v>
      </c>
      <c r="H247" s="99">
        <v>11.6</v>
      </c>
      <c r="I247" s="99">
        <v>9.5</v>
      </c>
      <c r="J247" s="115">
        <v>6.9</v>
      </c>
      <c r="K247" s="116">
        <v>14.6</v>
      </c>
      <c r="L247" s="137">
        <v>10.6</v>
      </c>
      <c r="M247" s="42">
        <v>9.2</v>
      </c>
      <c r="N247" s="121">
        <v>1</v>
      </c>
      <c r="O247" s="95"/>
      <c r="P247" s="158">
        <v>0.1</v>
      </c>
      <c r="Q247" s="42">
        <v>13.1</v>
      </c>
      <c r="R247" s="47">
        <v>2005</v>
      </c>
      <c r="S247" s="42">
        <v>4.8</v>
      </c>
      <c r="T247" s="47">
        <v>1959</v>
      </c>
      <c r="U247" s="42">
        <v>18.9</v>
      </c>
      <c r="V247" s="47">
        <v>1937</v>
      </c>
      <c r="W247" s="67">
        <v>1</v>
      </c>
      <c r="X247" s="128">
        <v>1897</v>
      </c>
      <c r="Y247" s="185">
        <v>7.8</v>
      </c>
      <c r="Z247" s="43">
        <v>15.6</v>
      </c>
      <c r="AA247" s="55" t="s">
        <v>171</v>
      </c>
      <c r="AB247" s="25">
        <v>3</v>
      </c>
      <c r="AC247" s="34" t="s">
        <v>423</v>
      </c>
      <c r="AD247" s="58">
        <v>-0.1</v>
      </c>
      <c r="AE247" s="55" t="s">
        <v>155</v>
      </c>
      <c r="AF247" s="50">
        <v>8.6</v>
      </c>
      <c r="AG247" s="50" t="s">
        <v>387</v>
      </c>
      <c r="AH247" s="42">
        <v>1.2</v>
      </c>
      <c r="AI247" s="42">
        <v>-23.7</v>
      </c>
      <c r="AJ247" s="99">
        <v>3</v>
      </c>
      <c r="AK247" s="99">
        <v>-22.7</v>
      </c>
      <c r="AL247" s="105">
        <v>5412</v>
      </c>
      <c r="AM247" s="105">
        <v>5443</v>
      </c>
      <c r="AN247" s="47">
        <v>5443</v>
      </c>
      <c r="AO247" s="63">
        <v>1553</v>
      </c>
      <c r="AP247" s="163">
        <v>2051</v>
      </c>
      <c r="AQ247" s="48">
        <v>27</v>
      </c>
      <c r="AR247" s="144">
        <v>1937</v>
      </c>
      <c r="AS247" s="34" t="s">
        <v>77</v>
      </c>
      <c r="AT247" s="42">
        <v>-2.9</v>
      </c>
      <c r="AU247" s="144">
        <v>1981</v>
      </c>
      <c r="AV247" s="34" t="s">
        <v>98</v>
      </c>
      <c r="AW247" s="16"/>
      <c r="AX247" s="151"/>
      <c r="AY247" s="34" t="s">
        <v>352</v>
      </c>
    </row>
    <row r="248" spans="1:51" ht="12.75">
      <c r="A248" s="13">
        <v>18</v>
      </c>
      <c r="B248" s="99">
        <v>7.9</v>
      </c>
      <c r="C248" s="99">
        <v>8.3</v>
      </c>
      <c r="D248" s="99">
        <v>11</v>
      </c>
      <c r="E248" s="99">
        <v>14</v>
      </c>
      <c r="F248" s="99">
        <v>14</v>
      </c>
      <c r="G248" s="99">
        <v>12.9</v>
      </c>
      <c r="H248" s="99">
        <v>12</v>
      </c>
      <c r="I248" s="99">
        <v>10.3</v>
      </c>
      <c r="J248" s="115">
        <v>6.9</v>
      </c>
      <c r="K248" s="116">
        <v>15.5</v>
      </c>
      <c r="L248" s="137">
        <v>11.3</v>
      </c>
      <c r="M248" s="42">
        <v>9.2</v>
      </c>
      <c r="N248" s="121">
        <v>0</v>
      </c>
      <c r="O248" s="97"/>
      <c r="P248" s="158">
        <v>8.1</v>
      </c>
      <c r="Q248" s="42">
        <v>13.2</v>
      </c>
      <c r="R248" s="47">
        <v>2005</v>
      </c>
      <c r="S248" s="42">
        <v>5.7</v>
      </c>
      <c r="T248" s="47">
        <v>1959</v>
      </c>
      <c r="U248" s="42">
        <v>18.6</v>
      </c>
      <c r="V248" s="47">
        <v>1880</v>
      </c>
      <c r="W248" s="67">
        <v>1.2</v>
      </c>
      <c r="X248" s="128">
        <v>1897</v>
      </c>
      <c r="Y248" s="185">
        <v>8</v>
      </c>
      <c r="Z248" s="43">
        <v>18.5</v>
      </c>
      <c r="AA248" s="55" t="s">
        <v>197</v>
      </c>
      <c r="AB248" s="25">
        <v>2.6</v>
      </c>
      <c r="AC248" s="34" t="s">
        <v>103</v>
      </c>
      <c r="AD248" s="58">
        <v>-1</v>
      </c>
      <c r="AE248" s="55" t="s">
        <v>155</v>
      </c>
      <c r="AF248" s="50">
        <v>6.8</v>
      </c>
      <c r="AG248" s="50" t="s">
        <v>183</v>
      </c>
      <c r="AH248" s="51">
        <v>0</v>
      </c>
      <c r="AI248" s="51">
        <v>-22</v>
      </c>
      <c r="AJ248" s="42">
        <v>1.8</v>
      </c>
      <c r="AK248" s="42">
        <v>-20.5</v>
      </c>
      <c r="AL248" s="52">
        <v>5520</v>
      </c>
      <c r="AM248" s="47">
        <v>5433</v>
      </c>
      <c r="AN248" s="47">
        <v>5423</v>
      </c>
      <c r="AO248" s="53"/>
      <c r="AP248" s="54">
        <v>1732</v>
      </c>
      <c r="AQ248" s="48">
        <v>25.5</v>
      </c>
      <c r="AR248" s="144">
        <v>1937</v>
      </c>
      <c r="AS248" s="34" t="s">
        <v>189</v>
      </c>
      <c r="AT248" s="42">
        <v>-2.8</v>
      </c>
      <c r="AU248" s="144">
        <v>1971</v>
      </c>
      <c r="AV248" s="34" t="s">
        <v>80</v>
      </c>
      <c r="AW248" s="16"/>
      <c r="AX248" s="151"/>
      <c r="AY248" s="34" t="s">
        <v>353</v>
      </c>
    </row>
    <row r="249" spans="1:51" ht="12.75">
      <c r="A249" s="13">
        <v>19</v>
      </c>
      <c r="B249" s="99">
        <v>9.8</v>
      </c>
      <c r="C249" s="99">
        <v>9.8</v>
      </c>
      <c r="D249" s="99">
        <v>11.3</v>
      </c>
      <c r="E249" s="99">
        <v>12.5</v>
      </c>
      <c r="F249" s="99">
        <v>13.8</v>
      </c>
      <c r="G249" s="99">
        <v>15.3</v>
      </c>
      <c r="H249" s="99">
        <v>14.2</v>
      </c>
      <c r="I249" s="99">
        <v>10.2</v>
      </c>
      <c r="J249" s="115">
        <v>9.5</v>
      </c>
      <c r="K249" s="116">
        <v>16.3</v>
      </c>
      <c r="L249" s="137">
        <v>12.1</v>
      </c>
      <c r="M249" s="42">
        <v>9.3</v>
      </c>
      <c r="N249" s="121"/>
      <c r="O249" s="95"/>
      <c r="P249" s="158">
        <v>15.2</v>
      </c>
      <c r="Q249" s="42">
        <v>13.7</v>
      </c>
      <c r="R249" s="47">
        <v>1949</v>
      </c>
      <c r="S249" s="42">
        <v>6.3</v>
      </c>
      <c r="T249" s="47">
        <v>1973</v>
      </c>
      <c r="U249" s="42">
        <v>18</v>
      </c>
      <c r="V249" s="47">
        <v>1932</v>
      </c>
      <c r="W249" s="67">
        <v>1.2</v>
      </c>
      <c r="X249" s="128">
        <v>1897</v>
      </c>
      <c r="Y249" s="185">
        <v>7.7</v>
      </c>
      <c r="Z249" s="43">
        <v>21.7</v>
      </c>
      <c r="AA249" s="55" t="s">
        <v>171</v>
      </c>
      <c r="AB249" s="25">
        <v>0.1</v>
      </c>
      <c r="AC249" s="34" t="s">
        <v>421</v>
      </c>
      <c r="AD249" s="58">
        <v>-3.3</v>
      </c>
      <c r="AE249" s="55" t="s">
        <v>155</v>
      </c>
      <c r="AF249" s="50">
        <v>3.5</v>
      </c>
      <c r="AG249" s="61" t="s">
        <v>49</v>
      </c>
      <c r="AH249" s="42">
        <v>1</v>
      </c>
      <c r="AI249" s="42">
        <v>-21.1</v>
      </c>
      <c r="AJ249" s="42">
        <v>1.4</v>
      </c>
      <c r="AK249" s="42">
        <v>-23.1</v>
      </c>
      <c r="AL249" s="105">
        <v>5447</v>
      </c>
      <c r="AM249" s="105">
        <v>5430</v>
      </c>
      <c r="AN249" s="47">
        <v>5398</v>
      </c>
      <c r="AO249" s="135">
        <v>1610</v>
      </c>
      <c r="AP249" s="136">
        <v>1659</v>
      </c>
      <c r="AQ249" s="48">
        <v>27</v>
      </c>
      <c r="AR249" s="144">
        <v>1937</v>
      </c>
      <c r="AS249" s="34" t="s">
        <v>77</v>
      </c>
      <c r="AT249" s="42">
        <v>-2.9</v>
      </c>
      <c r="AU249" s="144">
        <v>1959</v>
      </c>
      <c r="AV249" s="34" t="s">
        <v>171</v>
      </c>
      <c r="AW249" s="16"/>
      <c r="AX249" s="151"/>
      <c r="AY249" s="34" t="s">
        <v>354</v>
      </c>
    </row>
    <row r="250" spans="1:51" ht="12.75">
      <c r="A250" s="13">
        <v>20</v>
      </c>
      <c r="B250" s="99">
        <v>8.8</v>
      </c>
      <c r="C250" s="99">
        <v>9.8</v>
      </c>
      <c r="D250" s="99">
        <v>11.7</v>
      </c>
      <c r="E250" s="99">
        <v>12</v>
      </c>
      <c r="F250" s="99">
        <v>11.5</v>
      </c>
      <c r="G250" s="99">
        <v>11.9</v>
      </c>
      <c r="H250" s="99">
        <v>10.3</v>
      </c>
      <c r="I250" s="99">
        <v>8.5</v>
      </c>
      <c r="J250" s="115">
        <v>8.6</v>
      </c>
      <c r="K250" s="116">
        <v>13.1</v>
      </c>
      <c r="L250" s="137">
        <v>10.6</v>
      </c>
      <c r="M250" s="42">
        <v>9.4</v>
      </c>
      <c r="N250" s="121"/>
      <c r="O250" s="95"/>
      <c r="P250" s="158">
        <v>7.6</v>
      </c>
      <c r="Q250" s="42">
        <v>16</v>
      </c>
      <c r="R250" s="47">
        <v>1949</v>
      </c>
      <c r="S250" s="42">
        <v>5.7</v>
      </c>
      <c r="T250" s="47">
        <v>1978</v>
      </c>
      <c r="U250" s="42">
        <v>20.2</v>
      </c>
      <c r="V250" s="47">
        <v>1949</v>
      </c>
      <c r="W250" s="67">
        <v>2.5</v>
      </c>
      <c r="X250" s="128">
        <v>1978</v>
      </c>
      <c r="Y250" s="185">
        <v>6.9</v>
      </c>
      <c r="Z250" s="43">
        <v>18.5</v>
      </c>
      <c r="AA250" s="55" t="s">
        <v>367</v>
      </c>
      <c r="AB250" s="25">
        <v>-1</v>
      </c>
      <c r="AC250" s="34" t="s">
        <v>225</v>
      </c>
      <c r="AD250" s="58">
        <v>-4.6</v>
      </c>
      <c r="AE250" s="55" t="s">
        <v>155</v>
      </c>
      <c r="AF250" s="50">
        <v>6.8</v>
      </c>
      <c r="AG250" s="61" t="s">
        <v>109</v>
      </c>
      <c r="AH250" s="42">
        <v>3.4</v>
      </c>
      <c r="AI250" s="42">
        <v>-21.1</v>
      </c>
      <c r="AJ250" s="42">
        <v>2.2</v>
      </c>
      <c r="AK250" s="42">
        <v>-21.1</v>
      </c>
      <c r="AL250" s="105">
        <v>5442</v>
      </c>
      <c r="AM250" s="105">
        <v>5410</v>
      </c>
      <c r="AN250" s="47">
        <v>5384</v>
      </c>
      <c r="AO250" s="63">
        <v>2102</v>
      </c>
      <c r="AP250" s="163">
        <v>1855</v>
      </c>
      <c r="AQ250" s="48">
        <v>25</v>
      </c>
      <c r="AR250" s="34">
        <v>1960</v>
      </c>
      <c r="AS250" s="34" t="s">
        <v>270</v>
      </c>
      <c r="AT250" s="42">
        <v>-3.4</v>
      </c>
      <c r="AU250" s="144">
        <v>1927</v>
      </c>
      <c r="AV250" s="34" t="s">
        <v>79</v>
      </c>
      <c r="AW250" s="16"/>
      <c r="AX250" s="151"/>
      <c r="AY250" s="34" t="s">
        <v>355</v>
      </c>
    </row>
    <row r="251" spans="1:51" ht="12.75">
      <c r="A251" s="13">
        <v>21</v>
      </c>
      <c r="B251" s="99">
        <v>8.5</v>
      </c>
      <c r="C251" s="99">
        <v>8.5</v>
      </c>
      <c r="D251" s="99">
        <v>11.3</v>
      </c>
      <c r="E251" s="42">
        <v>12</v>
      </c>
      <c r="F251" s="42">
        <v>14</v>
      </c>
      <c r="G251" s="42">
        <v>11</v>
      </c>
      <c r="H251" s="42">
        <v>13.1</v>
      </c>
      <c r="I251" s="42">
        <v>11.1</v>
      </c>
      <c r="J251" s="115">
        <v>7.8</v>
      </c>
      <c r="K251" s="116">
        <v>15.4</v>
      </c>
      <c r="L251" s="137">
        <v>11.2</v>
      </c>
      <c r="M251" s="42">
        <v>9.4</v>
      </c>
      <c r="N251" s="121"/>
      <c r="O251" s="97"/>
      <c r="P251" s="158">
        <v>13.5</v>
      </c>
      <c r="Q251" s="42">
        <v>15.4</v>
      </c>
      <c r="R251" s="47">
        <v>1949</v>
      </c>
      <c r="S251" s="42">
        <v>5.7</v>
      </c>
      <c r="T251" s="47">
        <v>1978</v>
      </c>
      <c r="U251" s="42">
        <v>20.3</v>
      </c>
      <c r="V251" s="47">
        <v>2004</v>
      </c>
      <c r="W251" s="67">
        <v>2.3</v>
      </c>
      <c r="X251" s="128">
        <v>1881</v>
      </c>
      <c r="Y251" s="185">
        <v>7.1</v>
      </c>
      <c r="Z251" s="43">
        <v>17.9</v>
      </c>
      <c r="AA251" s="55" t="s">
        <v>171</v>
      </c>
      <c r="AB251" s="25">
        <v>-3.6</v>
      </c>
      <c r="AC251" s="34" t="s">
        <v>274</v>
      </c>
      <c r="AD251" s="58">
        <v>-4.6</v>
      </c>
      <c r="AE251" s="55" t="s">
        <v>155</v>
      </c>
      <c r="AF251" s="50">
        <v>4.3</v>
      </c>
      <c r="AG251" s="61" t="s">
        <v>108</v>
      </c>
      <c r="AH251" s="42">
        <v>-0.7</v>
      </c>
      <c r="AI251" s="42">
        <v>-22.9</v>
      </c>
      <c r="AJ251" s="42">
        <v>-0.3</v>
      </c>
      <c r="AK251" s="42">
        <v>-25.1</v>
      </c>
      <c r="AL251" s="47">
        <v>5393</v>
      </c>
      <c r="AM251" s="47">
        <v>5368</v>
      </c>
      <c r="AN251" s="47">
        <v>5359</v>
      </c>
      <c r="AO251" s="53">
        <v>1341</v>
      </c>
      <c r="AP251" s="54">
        <v>1445</v>
      </c>
      <c r="AQ251" s="48">
        <v>28.6</v>
      </c>
      <c r="AR251" s="144">
        <v>1939</v>
      </c>
      <c r="AS251" s="34" t="s">
        <v>144</v>
      </c>
      <c r="AT251" s="59">
        <v>-2.9</v>
      </c>
      <c r="AU251" s="207">
        <v>2000</v>
      </c>
      <c r="AV251" s="60" t="s">
        <v>171</v>
      </c>
      <c r="AW251" s="16"/>
      <c r="AX251" s="151"/>
      <c r="AY251" s="34" t="s">
        <v>356</v>
      </c>
    </row>
    <row r="252" spans="1:51" ht="12.75">
      <c r="A252" s="13">
        <v>22</v>
      </c>
      <c r="B252" s="99">
        <v>8.4</v>
      </c>
      <c r="C252" s="99">
        <v>8.4</v>
      </c>
      <c r="D252" s="99">
        <v>11.4</v>
      </c>
      <c r="E252" s="99">
        <v>11.8</v>
      </c>
      <c r="F252" s="99">
        <v>12.4</v>
      </c>
      <c r="G252" s="99">
        <v>12.9</v>
      </c>
      <c r="H252" s="99">
        <v>10.4</v>
      </c>
      <c r="I252" s="99">
        <v>8.9</v>
      </c>
      <c r="J252" s="115">
        <v>7.6</v>
      </c>
      <c r="K252" s="116">
        <v>13.7</v>
      </c>
      <c r="L252" s="137">
        <v>10.6</v>
      </c>
      <c r="M252" s="42">
        <v>9.5</v>
      </c>
      <c r="N252" s="121">
        <v>0</v>
      </c>
      <c r="O252" s="95"/>
      <c r="P252" s="158">
        <v>16.1</v>
      </c>
      <c r="Q252" s="42">
        <v>14.9</v>
      </c>
      <c r="R252" s="47">
        <v>1974</v>
      </c>
      <c r="S252" s="42">
        <v>6.8</v>
      </c>
      <c r="T252" s="47">
        <v>1988</v>
      </c>
      <c r="U252" s="42">
        <v>20.4</v>
      </c>
      <c r="V252" s="47">
        <v>1949</v>
      </c>
      <c r="W252" s="67">
        <v>0.8</v>
      </c>
      <c r="X252" s="128">
        <v>1885</v>
      </c>
      <c r="Y252" s="185">
        <v>6.9</v>
      </c>
      <c r="Z252" s="43">
        <v>16.6</v>
      </c>
      <c r="AA252" s="55" t="s">
        <v>171</v>
      </c>
      <c r="AB252" s="25">
        <v>-1.8</v>
      </c>
      <c r="AC252" s="34" t="s">
        <v>171</v>
      </c>
      <c r="AD252" s="58">
        <v>-4.9</v>
      </c>
      <c r="AE252" s="55" t="s">
        <v>155</v>
      </c>
      <c r="AF252" s="50">
        <v>11.5</v>
      </c>
      <c r="AG252" s="61" t="s">
        <v>424</v>
      </c>
      <c r="AH252" s="42">
        <v>0.8</v>
      </c>
      <c r="AI252" s="42">
        <v>-26.7</v>
      </c>
      <c r="AJ252" s="42">
        <v>-0.9</v>
      </c>
      <c r="AK252" s="42">
        <v>-27.3</v>
      </c>
      <c r="AL252" s="56">
        <v>5356</v>
      </c>
      <c r="AM252" s="56">
        <v>5344</v>
      </c>
      <c r="AN252" s="56">
        <v>5350</v>
      </c>
      <c r="AO252" s="63">
        <v>1570</v>
      </c>
      <c r="AP252" s="163">
        <v>1284</v>
      </c>
      <c r="AQ252" s="131">
        <v>30.5</v>
      </c>
      <c r="AR252" s="55">
        <v>1939</v>
      </c>
      <c r="AS252" s="34" t="s">
        <v>67</v>
      </c>
      <c r="AT252" s="42">
        <v>-2.8</v>
      </c>
      <c r="AU252" s="144">
        <v>1978</v>
      </c>
      <c r="AV252" s="34" t="s">
        <v>78</v>
      </c>
      <c r="AW252" s="212"/>
      <c r="AX252" s="151"/>
      <c r="AY252" s="34" t="s">
        <v>357</v>
      </c>
    </row>
    <row r="253" spans="1:51" ht="12.75">
      <c r="A253" s="13">
        <v>23</v>
      </c>
      <c r="B253" s="99">
        <v>8.4</v>
      </c>
      <c r="C253" s="99">
        <v>8.4</v>
      </c>
      <c r="D253" s="99">
        <v>10.4</v>
      </c>
      <c r="E253" s="99">
        <v>11.6</v>
      </c>
      <c r="F253" s="99">
        <v>11.8</v>
      </c>
      <c r="G253" s="99">
        <v>11</v>
      </c>
      <c r="H253" s="99">
        <v>9.6</v>
      </c>
      <c r="I253" s="99">
        <v>8.8</v>
      </c>
      <c r="J253" s="115">
        <v>7.9</v>
      </c>
      <c r="K253" s="116">
        <v>12.6</v>
      </c>
      <c r="L253" s="137">
        <v>10</v>
      </c>
      <c r="M253" s="42">
        <v>9.5</v>
      </c>
      <c r="N253" s="121"/>
      <c r="O253" s="95"/>
      <c r="P253" s="158">
        <v>8.8</v>
      </c>
      <c r="Q253" s="42">
        <v>15.2</v>
      </c>
      <c r="R253" s="47">
        <v>1939</v>
      </c>
      <c r="S253" s="42">
        <v>4.9</v>
      </c>
      <c r="T253" s="47">
        <v>1992</v>
      </c>
      <c r="U253" s="42">
        <v>18.6</v>
      </c>
      <c r="V253" s="47">
        <v>1974</v>
      </c>
      <c r="W253" s="67">
        <v>3</v>
      </c>
      <c r="X253" s="128">
        <v>1979</v>
      </c>
      <c r="Y253" s="185">
        <v>8.2</v>
      </c>
      <c r="Z253" s="43">
        <v>16</v>
      </c>
      <c r="AA253" s="55" t="s">
        <v>390</v>
      </c>
      <c r="AB253" s="25">
        <v>-0.8</v>
      </c>
      <c r="AC253" s="34" t="s">
        <v>78</v>
      </c>
      <c r="AD253" s="58">
        <v>-2.2</v>
      </c>
      <c r="AE253" s="55" t="s">
        <v>155</v>
      </c>
      <c r="AF253" s="50">
        <v>10.5</v>
      </c>
      <c r="AG253" s="61" t="s">
        <v>425</v>
      </c>
      <c r="AH253" s="42">
        <v>-0.9</v>
      </c>
      <c r="AI253" s="42">
        <v>-25.9</v>
      </c>
      <c r="AJ253" s="42">
        <v>-1.5</v>
      </c>
      <c r="AK253" s="42">
        <v>-26.9</v>
      </c>
      <c r="AL253" s="47">
        <v>5349</v>
      </c>
      <c r="AM253" s="47">
        <v>5343</v>
      </c>
      <c r="AN253" s="47">
        <v>5353</v>
      </c>
      <c r="AO253" s="63">
        <v>1343</v>
      </c>
      <c r="AP253" s="163">
        <v>1253</v>
      </c>
      <c r="AQ253" s="110">
        <v>29.4</v>
      </c>
      <c r="AR253" s="55">
        <v>1974</v>
      </c>
      <c r="AS253" s="34" t="s">
        <v>144</v>
      </c>
      <c r="AT253" s="42">
        <v>-3.3</v>
      </c>
      <c r="AU253" s="144">
        <v>1911</v>
      </c>
      <c r="AV253" s="34" t="s">
        <v>79</v>
      </c>
      <c r="AW253" s="212"/>
      <c r="AX253" s="151"/>
      <c r="AY253" s="34" t="s">
        <v>358</v>
      </c>
    </row>
    <row r="254" spans="1:51" ht="12.75">
      <c r="A254" s="13">
        <v>24</v>
      </c>
      <c r="B254" s="99">
        <v>7.6</v>
      </c>
      <c r="C254" s="99">
        <v>8</v>
      </c>
      <c r="D254" s="99">
        <v>10.4</v>
      </c>
      <c r="E254" s="99">
        <v>13.6</v>
      </c>
      <c r="F254" s="99">
        <v>14.7</v>
      </c>
      <c r="G254" s="99">
        <v>14.1</v>
      </c>
      <c r="H254" s="99">
        <v>11.8</v>
      </c>
      <c r="I254" s="99">
        <v>9.5</v>
      </c>
      <c r="J254" s="115">
        <v>6.8</v>
      </c>
      <c r="K254" s="116">
        <v>15.5</v>
      </c>
      <c r="L254" s="137">
        <v>11.2</v>
      </c>
      <c r="M254" s="42">
        <v>9.6</v>
      </c>
      <c r="N254" s="121">
        <v>0</v>
      </c>
      <c r="O254" s="95"/>
      <c r="P254" s="158">
        <v>11.9</v>
      </c>
      <c r="Q254" s="42">
        <v>14.6</v>
      </c>
      <c r="R254" s="47">
        <v>1959</v>
      </c>
      <c r="S254" s="42">
        <v>6.2</v>
      </c>
      <c r="T254" s="47">
        <v>1992</v>
      </c>
      <c r="U254" s="43">
        <v>24.7</v>
      </c>
      <c r="V254" s="47">
        <v>1891</v>
      </c>
      <c r="W254" s="67">
        <v>2</v>
      </c>
      <c r="X254" s="128">
        <v>1960</v>
      </c>
      <c r="Y254" s="185">
        <v>8.9</v>
      </c>
      <c r="Z254" s="43">
        <v>17.4</v>
      </c>
      <c r="AA254" s="55" t="s">
        <v>367</v>
      </c>
      <c r="AB254" s="25">
        <v>-0.8</v>
      </c>
      <c r="AC254" s="34" t="s">
        <v>171</v>
      </c>
      <c r="AD254" s="58">
        <v>-1.3</v>
      </c>
      <c r="AE254" s="55" t="s">
        <v>155</v>
      </c>
      <c r="AF254" s="50">
        <v>12.6</v>
      </c>
      <c r="AG254" s="61" t="s">
        <v>228</v>
      </c>
      <c r="AH254" s="42">
        <v>0</v>
      </c>
      <c r="AI254" s="42">
        <v>-26.1</v>
      </c>
      <c r="AJ254" s="42">
        <v>-0.5</v>
      </c>
      <c r="AK254" s="42">
        <v>-25.3</v>
      </c>
      <c r="AL254" s="56">
        <v>5259</v>
      </c>
      <c r="AM254" s="47">
        <v>5361</v>
      </c>
      <c r="AN254" s="47">
        <v>5370</v>
      </c>
      <c r="AO254" s="63">
        <v>1485</v>
      </c>
      <c r="AP254" s="163">
        <v>1400</v>
      </c>
      <c r="AQ254" s="48">
        <v>26.7</v>
      </c>
      <c r="AR254" s="144">
        <v>1936</v>
      </c>
      <c r="AS254" s="34" t="s">
        <v>257</v>
      </c>
      <c r="AT254" s="42">
        <v>-4.1</v>
      </c>
      <c r="AU254" s="144">
        <v>1968</v>
      </c>
      <c r="AV254" s="34" t="s">
        <v>78</v>
      </c>
      <c r="AW254" s="16"/>
      <c r="AX254" s="151"/>
      <c r="AY254" s="34" t="s">
        <v>359</v>
      </c>
    </row>
    <row r="255" spans="1:51" ht="12.75">
      <c r="A255" s="13">
        <v>25</v>
      </c>
      <c r="B255" s="99">
        <v>7.3</v>
      </c>
      <c r="C255" s="99">
        <v>8.8</v>
      </c>
      <c r="D255" s="99">
        <v>11.9</v>
      </c>
      <c r="E255" s="99">
        <v>12.1</v>
      </c>
      <c r="F255" s="99">
        <v>11.9</v>
      </c>
      <c r="G255" s="99">
        <v>12.5</v>
      </c>
      <c r="H255" s="99">
        <v>10</v>
      </c>
      <c r="I255" s="99">
        <v>9.3</v>
      </c>
      <c r="J255" s="115">
        <v>6.9</v>
      </c>
      <c r="K255" s="116">
        <v>13.3</v>
      </c>
      <c r="L255" s="137">
        <v>10.5</v>
      </c>
      <c r="M255" s="42">
        <v>9.6</v>
      </c>
      <c r="N255" s="121">
        <v>0</v>
      </c>
      <c r="O255" s="97"/>
      <c r="P255" s="158">
        <v>7.1</v>
      </c>
      <c r="Q255" s="42">
        <v>12.8</v>
      </c>
      <c r="R255" s="47">
        <v>1998</v>
      </c>
      <c r="S255" s="42">
        <v>6.4</v>
      </c>
      <c r="T255" s="47">
        <v>1992</v>
      </c>
      <c r="U255" s="42">
        <v>20.2</v>
      </c>
      <c r="V255" s="47">
        <v>1891</v>
      </c>
      <c r="W255" s="67">
        <v>1.8</v>
      </c>
      <c r="X255" s="128">
        <v>1886</v>
      </c>
      <c r="Y255" s="185">
        <v>8</v>
      </c>
      <c r="Z255" s="43">
        <v>16.4</v>
      </c>
      <c r="AA255" s="55" t="s">
        <v>171</v>
      </c>
      <c r="AB255" s="25">
        <v>0.2</v>
      </c>
      <c r="AC255" s="34" t="s">
        <v>171</v>
      </c>
      <c r="AD255" s="58">
        <v>0.6</v>
      </c>
      <c r="AE255" s="55" t="s">
        <v>426</v>
      </c>
      <c r="AF255" s="50">
        <v>20.4</v>
      </c>
      <c r="AG255" s="61" t="s">
        <v>241</v>
      </c>
      <c r="AH255" s="42">
        <v>0.6</v>
      </c>
      <c r="AI255" s="42">
        <v>-26.3</v>
      </c>
      <c r="AJ255" s="42">
        <v>-0.5</v>
      </c>
      <c r="AK255" s="42">
        <v>-25.3</v>
      </c>
      <c r="AL255" s="47">
        <v>5369</v>
      </c>
      <c r="AM255" s="47">
        <v>5372</v>
      </c>
      <c r="AN255" s="47">
        <v>5379</v>
      </c>
      <c r="AO255" s="63">
        <v>1474</v>
      </c>
      <c r="AP255" s="163">
        <v>1317</v>
      </c>
      <c r="AQ255" s="48">
        <v>28.6</v>
      </c>
      <c r="AR255" s="34">
        <v>1988</v>
      </c>
      <c r="AS255" s="34" t="s">
        <v>227</v>
      </c>
      <c r="AT255" s="42">
        <v>-2.7</v>
      </c>
      <c r="AU255" s="144">
        <v>1944</v>
      </c>
      <c r="AV255" s="34" t="s">
        <v>79</v>
      </c>
      <c r="AW255" s="16"/>
      <c r="AX255" s="151"/>
      <c r="AY255" s="34" t="s">
        <v>360</v>
      </c>
    </row>
    <row r="256" spans="1:51" ht="12.75">
      <c r="A256" s="13">
        <v>26</v>
      </c>
      <c r="B256" s="99">
        <v>8.7</v>
      </c>
      <c r="C256" s="99">
        <v>8</v>
      </c>
      <c r="D256" s="99">
        <v>11.7</v>
      </c>
      <c r="E256" s="99">
        <v>12.8</v>
      </c>
      <c r="F256" s="99">
        <v>12.8</v>
      </c>
      <c r="G256" s="99">
        <v>13</v>
      </c>
      <c r="H256" s="99">
        <v>13.6</v>
      </c>
      <c r="I256" s="99">
        <v>9.8</v>
      </c>
      <c r="J256" s="115">
        <v>7.7</v>
      </c>
      <c r="K256" s="116">
        <v>14.5</v>
      </c>
      <c r="L256" s="137">
        <v>11.3</v>
      </c>
      <c r="M256" s="42">
        <v>9.7</v>
      </c>
      <c r="N256" s="121">
        <v>0.7</v>
      </c>
      <c r="O256" s="97"/>
      <c r="P256" s="158">
        <v>3.3</v>
      </c>
      <c r="Q256" s="42">
        <v>13.9</v>
      </c>
      <c r="R256" s="47">
        <v>1998</v>
      </c>
      <c r="S256" s="42">
        <v>6.7</v>
      </c>
      <c r="T256" s="47">
        <v>1978</v>
      </c>
      <c r="U256" s="42">
        <v>18.5</v>
      </c>
      <c r="V256" s="47">
        <v>1888</v>
      </c>
      <c r="W256" s="67">
        <v>4</v>
      </c>
      <c r="X256" s="128">
        <v>1886</v>
      </c>
      <c r="Y256" s="185">
        <v>8.5</v>
      </c>
      <c r="Z256" s="43">
        <v>17.5</v>
      </c>
      <c r="AA256" s="55" t="s">
        <v>109</v>
      </c>
      <c r="AB256" s="25">
        <v>0</v>
      </c>
      <c r="AC256" s="34" t="s">
        <v>79</v>
      </c>
      <c r="AD256" s="58">
        <v>-1.9</v>
      </c>
      <c r="AE256" s="55" t="s">
        <v>155</v>
      </c>
      <c r="AF256" s="50">
        <v>12</v>
      </c>
      <c r="AG256" s="61" t="s">
        <v>427</v>
      </c>
      <c r="AH256" s="99">
        <v>-0.7</v>
      </c>
      <c r="AI256" s="99">
        <v>-22.9</v>
      </c>
      <c r="AJ256" s="99">
        <v>1</v>
      </c>
      <c r="AK256" s="99">
        <v>-22.3</v>
      </c>
      <c r="AL256" s="105">
        <v>5383</v>
      </c>
      <c r="AM256" s="105">
        <v>5413</v>
      </c>
      <c r="AN256" s="47">
        <v>5404</v>
      </c>
      <c r="AO256" s="135">
        <v>1324</v>
      </c>
      <c r="AP256" s="136">
        <v>1536</v>
      </c>
      <c r="AQ256" s="48">
        <v>26.6</v>
      </c>
      <c r="AR256" s="144">
        <v>1933</v>
      </c>
      <c r="AS256" s="34" t="s">
        <v>257</v>
      </c>
      <c r="AT256" s="42">
        <v>-3</v>
      </c>
      <c r="AU256" s="144">
        <v>1997</v>
      </c>
      <c r="AV256" s="34" t="s">
        <v>98</v>
      </c>
      <c r="AW256" s="212"/>
      <c r="AX256" s="151"/>
      <c r="AY256" s="34" t="s">
        <v>361</v>
      </c>
    </row>
    <row r="257" spans="1:51" ht="12.75">
      <c r="A257" s="13">
        <v>27</v>
      </c>
      <c r="B257" s="42">
        <v>8</v>
      </c>
      <c r="C257" s="42">
        <v>8.1</v>
      </c>
      <c r="D257" s="42">
        <v>13.2</v>
      </c>
      <c r="E257" s="42">
        <v>13</v>
      </c>
      <c r="F257" s="42">
        <v>12.5</v>
      </c>
      <c r="G257" s="42">
        <v>10.1</v>
      </c>
      <c r="H257" s="42">
        <v>9.5</v>
      </c>
      <c r="I257" s="42">
        <v>8.3</v>
      </c>
      <c r="J257" s="115">
        <v>6.6</v>
      </c>
      <c r="K257" s="116">
        <v>16.1</v>
      </c>
      <c r="L257" s="137">
        <v>10.3</v>
      </c>
      <c r="M257" s="42">
        <v>9.8</v>
      </c>
      <c r="N257" s="121">
        <v>0</v>
      </c>
      <c r="O257" s="95"/>
      <c r="P257" s="158">
        <v>10.4</v>
      </c>
      <c r="Q257" s="42">
        <v>14</v>
      </c>
      <c r="R257" s="47">
        <v>2004</v>
      </c>
      <c r="S257" s="42">
        <v>6.3</v>
      </c>
      <c r="T257" s="47">
        <v>1992</v>
      </c>
      <c r="U257" s="42">
        <v>18.1</v>
      </c>
      <c r="V257" s="96">
        <v>1891</v>
      </c>
      <c r="W257" s="67">
        <v>2.4</v>
      </c>
      <c r="X257" s="128">
        <v>1977</v>
      </c>
      <c r="Y257" s="185">
        <v>8.6</v>
      </c>
      <c r="Z257" s="43">
        <v>17</v>
      </c>
      <c r="AA257" s="55" t="s">
        <v>257</v>
      </c>
      <c r="AB257" s="25">
        <v>3</v>
      </c>
      <c r="AC257" s="34" t="s">
        <v>79</v>
      </c>
      <c r="AD257" s="58">
        <v>-0.6</v>
      </c>
      <c r="AE257" s="55" t="s">
        <v>155</v>
      </c>
      <c r="AF257" s="50">
        <v>76.5</v>
      </c>
      <c r="AG257" s="61" t="s">
        <v>99</v>
      </c>
      <c r="AH257" s="42">
        <v>0.6</v>
      </c>
      <c r="AI257" s="42">
        <v>-21.5</v>
      </c>
      <c r="AJ257" s="42">
        <v>3.4</v>
      </c>
      <c r="AK257" s="42">
        <v>-22.1</v>
      </c>
      <c r="AL257" s="47">
        <v>5446</v>
      </c>
      <c r="AM257" s="47">
        <v>5430</v>
      </c>
      <c r="AN257" s="47">
        <v>5409</v>
      </c>
      <c r="AO257" s="53">
        <v>1936</v>
      </c>
      <c r="AP257" s="54">
        <v>1986</v>
      </c>
      <c r="AQ257" s="48">
        <v>27</v>
      </c>
      <c r="AR257" s="34">
        <v>1963</v>
      </c>
      <c r="AS257" s="34" t="s">
        <v>370</v>
      </c>
      <c r="AT257" s="42">
        <v>-3.3</v>
      </c>
      <c r="AU257" s="144">
        <v>1989</v>
      </c>
      <c r="AV257" s="34" t="s">
        <v>277</v>
      </c>
      <c r="AW257" s="16"/>
      <c r="AX257" s="151"/>
      <c r="AY257" s="34" t="s">
        <v>362</v>
      </c>
    </row>
    <row r="258" spans="1:51" ht="12.75">
      <c r="A258" s="13">
        <v>28</v>
      </c>
      <c r="B258" s="99">
        <v>7.1</v>
      </c>
      <c r="C258" s="99">
        <v>8</v>
      </c>
      <c r="D258" s="99">
        <v>10.7</v>
      </c>
      <c r="E258" s="99">
        <v>11.2</v>
      </c>
      <c r="F258" s="99">
        <v>12.6</v>
      </c>
      <c r="G258" s="99">
        <v>10.7</v>
      </c>
      <c r="H258" s="99">
        <v>9.1</v>
      </c>
      <c r="I258" s="99">
        <v>8.1</v>
      </c>
      <c r="J258" s="115">
        <v>6.5</v>
      </c>
      <c r="K258" s="116">
        <v>13.7</v>
      </c>
      <c r="L258" s="137">
        <v>9.7</v>
      </c>
      <c r="M258" s="42">
        <v>9.8</v>
      </c>
      <c r="N258" s="121">
        <v>0.5</v>
      </c>
      <c r="O258" s="97"/>
      <c r="P258" s="158">
        <v>14.1</v>
      </c>
      <c r="Q258" s="42">
        <v>13.2</v>
      </c>
      <c r="R258" s="47">
        <v>1943</v>
      </c>
      <c r="S258" s="42">
        <v>6.8</v>
      </c>
      <c r="T258" s="47">
        <v>1979</v>
      </c>
      <c r="U258" s="42">
        <v>19</v>
      </c>
      <c r="V258" s="96">
        <v>1911</v>
      </c>
      <c r="W258" s="67">
        <v>2.5</v>
      </c>
      <c r="X258" s="128">
        <v>1886</v>
      </c>
      <c r="Y258" s="185">
        <v>8.6</v>
      </c>
      <c r="Z258" s="43">
        <v>18.5</v>
      </c>
      <c r="AA258" s="55" t="s">
        <v>257</v>
      </c>
      <c r="AB258" s="25">
        <v>2</v>
      </c>
      <c r="AC258" s="34" t="s">
        <v>428</v>
      </c>
      <c r="AD258" s="58">
        <v>-0.1</v>
      </c>
      <c r="AE258" s="55" t="s">
        <v>155</v>
      </c>
      <c r="AF258" s="50">
        <v>75.7</v>
      </c>
      <c r="AG258" s="61" t="s">
        <v>47</v>
      </c>
      <c r="AH258" s="99">
        <v>1.8</v>
      </c>
      <c r="AI258" s="99">
        <v>-23.1</v>
      </c>
      <c r="AJ258" s="99">
        <v>3.1</v>
      </c>
      <c r="AK258" s="99">
        <v>-24.3</v>
      </c>
      <c r="AL258" s="105">
        <v>5424</v>
      </c>
      <c r="AM258" s="105">
        <v>5405</v>
      </c>
      <c r="AN258" s="47">
        <v>5280</v>
      </c>
      <c r="AO258" s="63">
        <v>1671</v>
      </c>
      <c r="AP258" s="163">
        <v>1649</v>
      </c>
      <c r="AQ258" s="48">
        <v>25.9</v>
      </c>
      <c r="AR258" s="34">
        <v>1986</v>
      </c>
      <c r="AS258" s="34" t="s">
        <v>227</v>
      </c>
      <c r="AT258" s="42">
        <v>-3.3</v>
      </c>
      <c r="AU258" s="144">
        <v>1906</v>
      </c>
      <c r="AV258" s="34" t="s">
        <v>256</v>
      </c>
      <c r="AW258" s="16"/>
      <c r="AX258" s="151"/>
      <c r="AY258" s="34" t="s">
        <v>363</v>
      </c>
    </row>
    <row r="259" spans="1:51" ht="12.75">
      <c r="A259" s="13">
        <v>29</v>
      </c>
      <c r="B259" s="99">
        <v>7.2</v>
      </c>
      <c r="C259" s="99">
        <v>7.5</v>
      </c>
      <c r="D259" s="99">
        <v>10.6</v>
      </c>
      <c r="E259" s="99">
        <v>11.1</v>
      </c>
      <c r="F259" s="42">
        <v>11.7</v>
      </c>
      <c r="G259" s="42">
        <v>11.8</v>
      </c>
      <c r="H259" s="42">
        <v>10.3</v>
      </c>
      <c r="I259" s="42">
        <v>8.7</v>
      </c>
      <c r="J259" s="115">
        <v>6.8</v>
      </c>
      <c r="K259" s="116">
        <v>12.7</v>
      </c>
      <c r="L259" s="137">
        <v>9.9</v>
      </c>
      <c r="M259" s="42">
        <v>9.9</v>
      </c>
      <c r="N259" s="121"/>
      <c r="O259" s="95"/>
      <c r="P259" s="158">
        <v>14.8</v>
      </c>
      <c r="Q259" s="42">
        <v>14.7</v>
      </c>
      <c r="R259" s="47">
        <v>2009</v>
      </c>
      <c r="S259" s="42">
        <v>7.8</v>
      </c>
      <c r="T259" s="47">
        <v>1975</v>
      </c>
      <c r="U259" s="42">
        <v>18.3</v>
      </c>
      <c r="V259" s="47">
        <v>1936</v>
      </c>
      <c r="W259" s="67">
        <v>2.6</v>
      </c>
      <c r="X259" s="128">
        <v>1922</v>
      </c>
      <c r="Y259" s="185">
        <v>8.5</v>
      </c>
      <c r="Z259" s="43">
        <v>18</v>
      </c>
      <c r="AA259" s="55" t="s">
        <v>228</v>
      </c>
      <c r="AB259" s="25">
        <v>1.2</v>
      </c>
      <c r="AC259" s="34" t="s">
        <v>78</v>
      </c>
      <c r="AD259" s="58">
        <v>-0.2</v>
      </c>
      <c r="AE259" s="55" t="s">
        <v>155</v>
      </c>
      <c r="AF259" s="50">
        <v>46.5</v>
      </c>
      <c r="AG259" s="20" t="s">
        <v>224</v>
      </c>
      <c r="AH259" s="42">
        <v>0.6</v>
      </c>
      <c r="AI259" s="42">
        <v>-26.7</v>
      </c>
      <c r="AJ259" s="42">
        <v>0.5</v>
      </c>
      <c r="AK259" s="42">
        <v>-24.3</v>
      </c>
      <c r="AL259" s="47">
        <v>5373</v>
      </c>
      <c r="AM259" s="47">
        <v>5378</v>
      </c>
      <c r="AN259" s="47">
        <v>5364</v>
      </c>
      <c r="AO259" s="63">
        <v>1513</v>
      </c>
      <c r="AP259" s="163">
        <v>1518</v>
      </c>
      <c r="AQ259" s="130">
        <v>26.3</v>
      </c>
      <c r="AR259" s="60">
        <v>2009</v>
      </c>
      <c r="AS259" s="60" t="s">
        <v>267</v>
      </c>
      <c r="AT259" s="42">
        <v>-4</v>
      </c>
      <c r="AU259" s="144">
        <v>1989</v>
      </c>
      <c r="AV259" s="34" t="s">
        <v>98</v>
      </c>
      <c r="AW259" s="212"/>
      <c r="AX259" s="151"/>
      <c r="AY259" s="34" t="s">
        <v>364</v>
      </c>
    </row>
    <row r="260" spans="1:51" ht="12.75">
      <c r="A260" s="13">
        <v>30</v>
      </c>
      <c r="B260" s="99">
        <v>5.5</v>
      </c>
      <c r="C260" s="99">
        <v>6</v>
      </c>
      <c r="D260" s="99">
        <v>11.8</v>
      </c>
      <c r="E260" s="99">
        <v>13.7</v>
      </c>
      <c r="F260" s="42">
        <v>14.6</v>
      </c>
      <c r="G260" s="42">
        <v>15.4</v>
      </c>
      <c r="H260" s="42">
        <v>13.4</v>
      </c>
      <c r="I260" s="42">
        <v>10.3</v>
      </c>
      <c r="J260" s="115">
        <v>4.4</v>
      </c>
      <c r="K260" s="116">
        <v>16</v>
      </c>
      <c r="L260" s="137">
        <v>11.3</v>
      </c>
      <c r="M260" s="42">
        <v>9.9</v>
      </c>
      <c r="N260" s="121"/>
      <c r="O260" s="97"/>
      <c r="P260" s="158">
        <v>15.2</v>
      </c>
      <c r="Q260" s="42">
        <v>15.5</v>
      </c>
      <c r="R260" s="47">
        <v>1958</v>
      </c>
      <c r="S260" s="42">
        <v>7.1</v>
      </c>
      <c r="T260" s="47">
        <v>1975</v>
      </c>
      <c r="U260" s="42">
        <v>18.5</v>
      </c>
      <c r="V260" s="47">
        <v>1999</v>
      </c>
      <c r="W260" s="67">
        <v>2.8</v>
      </c>
      <c r="X260" s="128">
        <v>1922</v>
      </c>
      <c r="Y260" s="185">
        <v>9.3</v>
      </c>
      <c r="Z260" s="43">
        <v>18.6</v>
      </c>
      <c r="AA260" s="55" t="s">
        <v>229</v>
      </c>
      <c r="AB260" s="25">
        <v>0</v>
      </c>
      <c r="AC260" s="34" t="s">
        <v>171</v>
      </c>
      <c r="AD260" s="58">
        <v>-0.7</v>
      </c>
      <c r="AE260" s="55" t="s">
        <v>123</v>
      </c>
      <c r="AF260" s="50">
        <v>12.4</v>
      </c>
      <c r="AG260" s="50" t="s">
        <v>202</v>
      </c>
      <c r="AH260" s="42">
        <v>0.8</v>
      </c>
      <c r="AI260" s="42">
        <v>-22.1</v>
      </c>
      <c r="AJ260" s="42">
        <v>0.6</v>
      </c>
      <c r="AK260" s="42">
        <v>-20.7</v>
      </c>
      <c r="AL260" s="56">
        <v>5402</v>
      </c>
      <c r="AM260" s="47">
        <v>5431</v>
      </c>
      <c r="AN260" s="47">
        <v>5366</v>
      </c>
      <c r="AO260" s="63">
        <v>1586</v>
      </c>
      <c r="AP260" s="163">
        <v>1634</v>
      </c>
      <c r="AQ260" s="48">
        <v>25.8</v>
      </c>
      <c r="AR260" s="34">
        <v>2000</v>
      </c>
      <c r="AS260" s="34" t="s">
        <v>81</v>
      </c>
      <c r="AT260" s="42">
        <v>-2.6</v>
      </c>
      <c r="AU260" s="144">
        <v>1979</v>
      </c>
      <c r="AV260" s="34" t="s">
        <v>98</v>
      </c>
      <c r="AW260" s="16"/>
      <c r="AX260" s="151"/>
      <c r="AY260" s="34" t="s">
        <v>365</v>
      </c>
    </row>
    <row r="261" spans="1:51" ht="12.75">
      <c r="A261" s="13"/>
      <c r="B261" s="42"/>
      <c r="C261" s="42"/>
      <c r="D261" s="42"/>
      <c r="E261" s="42"/>
      <c r="F261" s="42"/>
      <c r="G261" s="42"/>
      <c r="H261" s="42"/>
      <c r="I261" s="42"/>
      <c r="J261" s="25"/>
      <c r="K261" s="123"/>
      <c r="L261" s="44"/>
      <c r="M261" s="42"/>
      <c r="N261" s="121"/>
      <c r="O261" s="95"/>
      <c r="P261" s="158"/>
      <c r="Q261" s="42"/>
      <c r="R261" s="47"/>
      <c r="S261" s="42"/>
      <c r="T261" s="47"/>
      <c r="U261" s="42"/>
      <c r="V261" s="47"/>
      <c r="W261" s="42"/>
      <c r="X261" s="47"/>
      <c r="Y261" s="185"/>
      <c r="Z261" s="209"/>
      <c r="AA261" s="55"/>
      <c r="AB261" s="25"/>
      <c r="AC261" s="34"/>
      <c r="AD261" s="58"/>
      <c r="AE261" s="55"/>
      <c r="AF261" s="50"/>
      <c r="AG261" s="20"/>
      <c r="AH261" s="42"/>
      <c r="AI261" s="42"/>
      <c r="AJ261" s="42"/>
      <c r="AK261" s="42"/>
      <c r="AL261" s="56"/>
      <c r="AM261" s="47"/>
      <c r="AN261" s="47"/>
      <c r="AO261" s="63"/>
      <c r="AP261" s="163"/>
      <c r="AQ261" s="48"/>
      <c r="AR261" s="34"/>
      <c r="AS261" s="34"/>
      <c r="AT261" s="48"/>
      <c r="AU261" s="144"/>
      <c r="AV261" s="42"/>
      <c r="AW261" s="213"/>
      <c r="AX261" s="151"/>
      <c r="AY261" s="204">
        <v>31</v>
      </c>
    </row>
    <row r="262" spans="1:51" ht="12.75">
      <c r="A262" s="34"/>
      <c r="B262" s="42"/>
      <c r="C262" s="42"/>
      <c r="D262" s="42"/>
      <c r="E262" s="42"/>
      <c r="F262" s="42"/>
      <c r="G262" s="42"/>
      <c r="H262" s="42"/>
      <c r="I262" s="42"/>
      <c r="J262" s="17"/>
      <c r="K262" s="43"/>
      <c r="L262" s="44"/>
      <c r="M262" s="42"/>
      <c r="N262" s="121"/>
      <c r="O262" s="50"/>
      <c r="P262" s="158"/>
      <c r="Q262" s="210"/>
      <c r="R262" s="211"/>
      <c r="S262" s="210"/>
      <c r="T262" s="211"/>
      <c r="U262" s="65"/>
      <c r="V262" s="47"/>
      <c r="W262" s="67"/>
      <c r="X262" s="47"/>
      <c r="Y262" s="185"/>
      <c r="Z262" s="43"/>
      <c r="AA262" s="55"/>
      <c r="AB262" s="64"/>
      <c r="AC262" s="55"/>
      <c r="AD262" s="19"/>
      <c r="AE262" s="55"/>
      <c r="AF262" s="50"/>
      <c r="AG262" s="20"/>
      <c r="AH262" s="42"/>
      <c r="AI262" s="42"/>
      <c r="AJ262" s="42"/>
      <c r="AK262" s="42"/>
      <c r="AL262" s="56"/>
      <c r="AM262" s="34"/>
      <c r="AN262" s="34"/>
      <c r="AO262" s="63"/>
      <c r="AP262" s="56"/>
      <c r="AQ262" s="191"/>
      <c r="AR262" s="66"/>
      <c r="AS262" s="34"/>
      <c r="AT262" s="42"/>
      <c r="AU262" s="34"/>
      <c r="AV262" s="34"/>
      <c r="AW262" s="162"/>
      <c r="AX262" s="16"/>
      <c r="AY262" s="55"/>
    </row>
    <row r="263" spans="2:51" ht="12.75">
      <c r="B263" s="42">
        <f>AVERAGE(B231:B260)</f>
        <v>6.579999999999999</v>
      </c>
      <c r="C263" s="42">
        <f aca="true" t="shared" si="16" ref="C263:K263">AVERAGE(C231:C260)</f>
        <v>6.843333333333334</v>
      </c>
      <c r="D263" s="42">
        <f t="shared" si="16"/>
        <v>9.156666666666668</v>
      </c>
      <c r="E263" s="42">
        <f t="shared" si="16"/>
        <v>10.690000000000001</v>
      </c>
      <c r="F263" s="42">
        <f t="shared" si="16"/>
        <v>11.520000000000003</v>
      </c>
      <c r="G263" s="42">
        <f t="shared" si="16"/>
        <v>11.210000000000003</v>
      </c>
      <c r="H263" s="42">
        <f t="shared" si="16"/>
        <v>9.893333333333334</v>
      </c>
      <c r="I263" s="42">
        <f t="shared" si="16"/>
        <v>7.986666666666668</v>
      </c>
      <c r="J263" s="25">
        <f t="shared" si="16"/>
        <v>5.793333333333334</v>
      </c>
      <c r="K263" s="43">
        <f t="shared" si="16"/>
        <v>12.84</v>
      </c>
      <c r="L263" s="44">
        <f>AVERAGE(L231:L260)</f>
        <v>9.236666666666668</v>
      </c>
      <c r="M263" s="42"/>
      <c r="N263" s="121">
        <f>SUM(N231:N260)</f>
        <v>15.099999999999998</v>
      </c>
      <c r="O263" s="50"/>
      <c r="P263" s="219">
        <f>SUM(P231:P260)</f>
        <v>268.1</v>
      </c>
      <c r="Q263" s="42">
        <f>AVERAGE(Q231:Q260)</f>
        <v>13.99333333333333</v>
      </c>
      <c r="R263" s="42"/>
      <c r="S263" s="42">
        <f>AVERAGE(S231:S260)</f>
        <v>5.366666666666668</v>
      </c>
      <c r="T263" s="210"/>
      <c r="U263" s="42">
        <f>AVERAGE(U231:U260)</f>
        <v>19.266666666666666</v>
      </c>
      <c r="V263" s="42"/>
      <c r="W263" s="42">
        <f>AVERAGE(W231:W260)</f>
        <v>0.8966666666666666</v>
      </c>
      <c r="X263" s="42"/>
      <c r="Y263" s="65">
        <f>AVERAGE(Y231:Y260)</f>
        <v>7.223333333333333</v>
      </c>
      <c r="Z263" s="131">
        <f>AVERAGE(Z231:Z260)</f>
        <v>16.226666666666667</v>
      </c>
      <c r="AA263" s="110"/>
      <c r="AB263" s="129">
        <f>AVERAGE(AB231:AB260)</f>
        <v>-0.78</v>
      </c>
      <c r="AC263" s="131"/>
      <c r="AD263" s="110">
        <f>AVERAGE(AD231:AD260)</f>
        <v>-2.703333333333333</v>
      </c>
      <c r="AE263" s="217"/>
      <c r="AF263" s="131"/>
      <c r="AG263" s="131"/>
      <c r="AH263" s="64">
        <f>AVERAGE(AH231:AH262)</f>
        <v>-1.3466666666666671</v>
      </c>
      <c r="AI263" s="64">
        <f aca="true" t="shared" si="17" ref="AI263:AP263">AVERAGE(AI231:AI262)</f>
        <v>-24.60333333333334</v>
      </c>
      <c r="AJ263" s="64">
        <f t="shared" si="17"/>
        <v>-1.2733333333333332</v>
      </c>
      <c r="AK263" s="64">
        <f t="shared" si="17"/>
        <v>-24.483333333333327</v>
      </c>
      <c r="AL263" s="155">
        <f t="shared" si="17"/>
        <v>5367.566666666667</v>
      </c>
      <c r="AM263" s="155">
        <f t="shared" si="17"/>
        <v>5370.3</v>
      </c>
      <c r="AN263" s="155">
        <f t="shared" si="17"/>
        <v>5373.142857142857</v>
      </c>
      <c r="AO263" s="155">
        <f t="shared" si="17"/>
        <v>1324.3333333333333</v>
      </c>
      <c r="AP263" s="155">
        <f t="shared" si="17"/>
        <v>1244.7586206896551</v>
      </c>
      <c r="AQ263" s="58">
        <f>AVERAGE(AQ231:AQ260)</f>
        <v>25.726666666666667</v>
      </c>
      <c r="AR263" s="185"/>
      <c r="AS263" s="49"/>
      <c r="AT263" s="42">
        <f>AVERAGE(AT231:AT260)</f>
        <v>-4.5233333333333325</v>
      </c>
      <c r="AU263" s="64"/>
      <c r="AV263" s="34"/>
      <c r="AW263" s="35"/>
      <c r="AX263" s="34"/>
      <c r="AY263" s="194"/>
    </row>
    <row r="264" spans="2:51" ht="12.75">
      <c r="B264" s="34"/>
      <c r="C264" s="34"/>
      <c r="D264" s="34"/>
      <c r="E264" s="34"/>
      <c r="F264" s="34"/>
      <c r="G264" s="34"/>
      <c r="H264" s="34"/>
      <c r="I264" s="34"/>
      <c r="J264" s="13" t="s">
        <v>290</v>
      </c>
      <c r="K264" s="13"/>
      <c r="L264" s="34"/>
      <c r="M264" s="44">
        <v>0.2</v>
      </c>
      <c r="N264" s="44"/>
      <c r="O264" s="50"/>
      <c r="P264" s="44"/>
      <c r="Q264" s="170"/>
      <c r="R264" s="44"/>
      <c r="S264" s="44"/>
      <c r="T264" s="44"/>
      <c r="U264" s="44"/>
      <c r="V264" s="44"/>
      <c r="W264" s="44"/>
      <c r="X264" s="44"/>
      <c r="Y264" s="44"/>
      <c r="Z264" s="186"/>
      <c r="AA264" s="66"/>
      <c r="AB264" s="34"/>
      <c r="AC264" s="17"/>
      <c r="AD264" s="34"/>
      <c r="AE264" s="34"/>
      <c r="AF264" s="34"/>
      <c r="AG264" s="13" t="s">
        <v>53</v>
      </c>
      <c r="AH264" s="13"/>
      <c r="AI264" s="137">
        <v>-21.6</v>
      </c>
      <c r="AJ264" s="10"/>
      <c r="AK264" s="40"/>
      <c r="AL264" s="13">
        <v>5412</v>
      </c>
      <c r="AM264" s="10"/>
      <c r="AN264" s="10"/>
      <c r="AO264" s="10"/>
      <c r="AP264" s="34"/>
      <c r="AQ264" s="34"/>
      <c r="AR264" s="185"/>
      <c r="AS264" s="64"/>
      <c r="AT264" s="64"/>
      <c r="AU264" s="64"/>
      <c r="AV264" s="34"/>
      <c r="AW264" s="34"/>
      <c r="AX264" s="16"/>
      <c r="AY264" s="55"/>
    </row>
    <row r="265" spans="2:51" ht="12.75">
      <c r="B265" s="34"/>
      <c r="C265" s="13" t="s">
        <v>397</v>
      </c>
      <c r="D265" s="13"/>
      <c r="E265" s="13"/>
      <c r="F265" s="34"/>
      <c r="G265" s="34"/>
      <c r="H265" s="34"/>
      <c r="I265" s="44"/>
      <c r="J265" s="44" t="s">
        <v>56</v>
      </c>
      <c r="K265" s="25"/>
      <c r="L265" s="44">
        <v>9</v>
      </c>
      <c r="M265" s="44"/>
      <c r="N265" s="42"/>
      <c r="O265" s="61"/>
      <c r="P265" s="34"/>
      <c r="Q265" s="173"/>
      <c r="R265" s="34"/>
      <c r="S265" s="34"/>
      <c r="T265" s="34"/>
      <c r="U265" s="34"/>
      <c r="V265" s="34"/>
      <c r="W265" s="44" t="s">
        <v>286</v>
      </c>
      <c r="X265" s="25"/>
      <c r="Y265" s="80"/>
      <c r="Z265" s="185">
        <v>8.2</v>
      </c>
      <c r="AA265" s="18"/>
      <c r="AB265" s="34"/>
      <c r="AC265" s="17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3:48" ht="12.75">
      <c r="C266" s="13" t="s">
        <v>402</v>
      </c>
      <c r="D266" s="13"/>
      <c r="E266" s="13"/>
      <c r="F266" s="13"/>
      <c r="G266" s="34"/>
      <c r="H266" s="34"/>
      <c r="I266" s="44"/>
      <c r="J266" s="44" t="s">
        <v>57</v>
      </c>
      <c r="K266" s="25"/>
      <c r="L266" s="44">
        <v>9.6</v>
      </c>
      <c r="M266" s="44"/>
      <c r="N266" s="34"/>
      <c r="O266" s="61"/>
      <c r="P266" s="34"/>
      <c r="Q266" s="173"/>
      <c r="R266" s="34"/>
      <c r="S266" s="34"/>
      <c r="T266" s="34"/>
      <c r="U266" s="34"/>
      <c r="V266" s="34"/>
      <c r="W266" s="44" t="s">
        <v>287</v>
      </c>
      <c r="X266" s="25"/>
      <c r="Y266"/>
      <c r="Z266" s="185">
        <v>8.8</v>
      </c>
      <c r="AA266" s="18"/>
      <c r="AB266" s="34"/>
      <c r="AC266" s="17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3:48" ht="12.75">
      <c r="C267" s="13" t="s">
        <v>398</v>
      </c>
      <c r="D267" s="13"/>
      <c r="E267" s="13"/>
      <c r="F267" s="13"/>
      <c r="G267" s="13"/>
      <c r="H267" s="34"/>
      <c r="I267" s="13"/>
      <c r="J267" s="13" t="s">
        <v>58</v>
      </c>
      <c r="K267" s="13"/>
      <c r="L267" s="44">
        <v>10.4</v>
      </c>
      <c r="M267" s="44"/>
      <c r="N267" s="42"/>
      <c r="O267" s="61"/>
      <c r="P267" s="34"/>
      <c r="Q267" s="173"/>
      <c r="R267" s="34"/>
      <c r="S267" s="34"/>
      <c r="T267" s="34"/>
      <c r="U267" s="34"/>
      <c r="V267" s="34"/>
      <c r="W267" s="13" t="s">
        <v>288</v>
      </c>
      <c r="X267" s="13"/>
      <c r="Y267"/>
      <c r="Z267" s="185">
        <v>9.3</v>
      </c>
      <c r="AA267" s="18"/>
      <c r="AB267" s="34"/>
      <c r="AC267" s="17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3:48" ht="12.75">
      <c r="C268" s="44" t="s">
        <v>399</v>
      </c>
      <c r="D268" s="34"/>
      <c r="E268" s="34"/>
      <c r="F268" s="34"/>
      <c r="G268" s="34"/>
      <c r="H268" s="34"/>
      <c r="I268" s="13"/>
      <c r="J268" s="13" t="s">
        <v>59</v>
      </c>
      <c r="K268" s="13"/>
      <c r="L268" s="44">
        <v>50</v>
      </c>
      <c r="M268" s="44"/>
      <c r="N268" s="42"/>
      <c r="O268" s="61"/>
      <c r="P268" s="34"/>
      <c r="Q268" s="173"/>
      <c r="R268" s="34"/>
      <c r="S268" s="34"/>
      <c r="T268" s="34"/>
      <c r="U268" s="34"/>
      <c r="V268" s="34"/>
      <c r="W268" s="34"/>
      <c r="X268" s="34"/>
      <c r="Y268" s="34"/>
      <c r="Z268" s="185"/>
      <c r="AA268" s="18"/>
      <c r="AB268" s="34"/>
      <c r="AC268" s="17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3:48" ht="12.75">
      <c r="C269" s="13" t="s">
        <v>400</v>
      </c>
      <c r="D269" s="13"/>
      <c r="E269" s="13"/>
      <c r="F269" s="13"/>
      <c r="G269" s="34"/>
      <c r="H269" s="34"/>
      <c r="I269" s="13"/>
      <c r="J269" s="13" t="s">
        <v>60</v>
      </c>
      <c r="K269" s="13"/>
      <c r="L269" s="44">
        <v>161.3</v>
      </c>
      <c r="M269" s="35"/>
      <c r="N269" s="42"/>
      <c r="O269" s="61"/>
      <c r="P269" s="34"/>
      <c r="Q269" s="173"/>
      <c r="R269" s="34"/>
      <c r="S269" s="34"/>
      <c r="T269" s="34"/>
      <c r="U269" s="34"/>
      <c r="V269" s="34"/>
      <c r="W269" s="34"/>
      <c r="X269" s="34"/>
      <c r="Y269" s="34"/>
      <c r="Z269" s="186"/>
      <c r="AA269" s="18"/>
      <c r="AB269" s="34"/>
      <c r="AC269" s="17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3:48" ht="12.75">
      <c r="C270" s="13" t="s">
        <v>401</v>
      </c>
      <c r="D270" s="13"/>
      <c r="E270" s="13"/>
      <c r="F270" s="34"/>
      <c r="G270" s="34"/>
      <c r="H270" s="34"/>
      <c r="I270" s="34"/>
      <c r="J270" s="13" t="s">
        <v>326</v>
      </c>
      <c r="K270" s="13"/>
      <c r="L270" s="44">
        <v>40</v>
      </c>
      <c r="M270" s="42"/>
      <c r="N270" s="42"/>
      <c r="O270" s="61"/>
      <c r="P270" s="34"/>
      <c r="Q270" s="173"/>
      <c r="R270" s="34"/>
      <c r="S270" s="34"/>
      <c r="T270" s="34"/>
      <c r="U270" s="34"/>
      <c r="V270" s="34"/>
      <c r="W270" s="34"/>
      <c r="X270" s="34"/>
      <c r="Y270" s="34"/>
      <c r="Z270" s="186"/>
      <c r="AA270" s="18"/>
      <c r="AB270" s="34"/>
      <c r="AC270" s="17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3:48" ht="12.75">
      <c r="C271" s="34"/>
      <c r="D271" s="34"/>
      <c r="E271" s="34"/>
      <c r="F271" s="34"/>
      <c r="G271" s="34"/>
      <c r="H271" s="34"/>
      <c r="I271" s="34"/>
      <c r="J271" s="13" t="s">
        <v>366</v>
      </c>
      <c r="K271" s="13"/>
      <c r="L271" s="13">
        <v>191.7</v>
      </c>
      <c r="M271" s="34"/>
      <c r="N271" s="34"/>
      <c r="O271" s="61"/>
      <c r="P271" s="34"/>
      <c r="Q271" s="173"/>
      <c r="R271" s="34"/>
      <c r="S271" s="34"/>
      <c r="T271" s="34"/>
      <c r="U271" s="34"/>
      <c r="V271" s="34"/>
      <c r="W271" s="34"/>
      <c r="X271" s="34"/>
      <c r="Y271" s="34"/>
      <c r="Z271" s="186"/>
      <c r="AA271" s="18"/>
      <c r="AB271" s="34"/>
      <c r="AC271" s="17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14:29" ht="12.75">
      <c r="N272"/>
      <c r="O272" s="32"/>
      <c r="P272"/>
      <c r="Q272" s="168"/>
      <c r="Y272"/>
      <c r="Z272" s="188"/>
      <c r="AA272" s="102"/>
      <c r="AB272"/>
      <c r="AC272" s="107"/>
    </row>
    <row r="273" spans="2:50" ht="12.75">
      <c r="B273" s="1" t="s">
        <v>429</v>
      </c>
      <c r="C273" s="1"/>
      <c r="D273" s="1"/>
      <c r="E273" s="1"/>
      <c r="P273" s="181"/>
      <c r="Q273" s="2"/>
      <c r="R273" s="2"/>
      <c r="S273" s="2"/>
      <c r="T273" s="2"/>
      <c r="U273" s="2"/>
      <c r="V273" s="2"/>
      <c r="W273" s="2"/>
      <c r="X273" s="2"/>
      <c r="Y273" s="182"/>
      <c r="Z273" s="103" t="s">
        <v>0</v>
      </c>
      <c r="AA273" s="104"/>
      <c r="AD273" s="104" t="s">
        <v>147</v>
      </c>
      <c r="AE273" s="6"/>
      <c r="AF273" s="1"/>
      <c r="AH273" s="1" t="s">
        <v>1</v>
      </c>
      <c r="AI273" s="1"/>
      <c r="AJ273" s="1"/>
      <c r="AK273" s="1"/>
      <c r="AN273" s="13" t="s">
        <v>2</v>
      </c>
      <c r="AO273" s="5" t="s">
        <v>3</v>
      </c>
      <c r="AP273" s="1"/>
      <c r="AQ273" s="72"/>
      <c r="AW273" s="1" t="s">
        <v>262</v>
      </c>
      <c r="AX273" s="104" t="s">
        <v>10</v>
      </c>
    </row>
    <row r="274" spans="1:50" ht="12.75">
      <c r="A274" s="80"/>
      <c r="B274" s="80" t="s">
        <v>4</v>
      </c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141" t="s">
        <v>5</v>
      </c>
      <c r="N274" s="147"/>
      <c r="O274" s="12" t="s">
        <v>26</v>
      </c>
      <c r="P274" s="180"/>
      <c r="Q274" s="142" t="s">
        <v>6</v>
      </c>
      <c r="R274" s="142"/>
      <c r="S274" s="143"/>
      <c r="T274" s="143"/>
      <c r="U274" s="143"/>
      <c r="V274" s="143" t="s">
        <v>7</v>
      </c>
      <c r="W274" s="142" t="s">
        <v>8</v>
      </c>
      <c r="X274" s="80"/>
      <c r="Y274" s="183" t="s">
        <v>9</v>
      </c>
      <c r="Z274" s="100" t="s">
        <v>22</v>
      </c>
      <c r="AA274" s="10" t="s">
        <v>10</v>
      </c>
      <c r="AB274" s="108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3" t="s">
        <v>14</v>
      </c>
      <c r="AM274" s="13" t="s">
        <v>15</v>
      </c>
      <c r="AN274" s="13" t="s">
        <v>15</v>
      </c>
      <c r="AO274" s="14" t="s">
        <v>14</v>
      </c>
      <c r="AP274" s="13" t="s">
        <v>15</v>
      </c>
      <c r="AQ274" s="183" t="s">
        <v>35</v>
      </c>
      <c r="AR274" s="11"/>
      <c r="AS274" s="11"/>
      <c r="AT274" s="122"/>
      <c r="AU274" t="s">
        <v>414</v>
      </c>
      <c r="AW274" s="15" t="s">
        <v>19</v>
      </c>
      <c r="AX274" s="148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1" t="s">
        <v>25</v>
      </c>
      <c r="O275" s="61" t="s">
        <v>38</v>
      </c>
      <c r="P275" s="176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4" t="s">
        <v>29</v>
      </c>
      <c r="Z275" s="18"/>
      <c r="AA275" s="34"/>
      <c r="AB275" s="25"/>
      <c r="AC275" s="26"/>
      <c r="AD275" s="127"/>
      <c r="AE275" s="127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9" t="s">
        <v>32</v>
      </c>
      <c r="AM275" s="15" t="s">
        <v>33</v>
      </c>
      <c r="AN275" s="15" t="s">
        <v>33</v>
      </c>
      <c r="AO275" s="14" t="s">
        <v>34</v>
      </c>
      <c r="AP275" s="13" t="s">
        <v>34</v>
      </c>
      <c r="AQ275" s="189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8"/>
    </row>
    <row r="276" spans="1:50" ht="12.75">
      <c r="A276" s="35" t="s">
        <v>37</v>
      </c>
      <c r="B276" s="34"/>
      <c r="C276" s="34"/>
      <c r="D276" s="34"/>
      <c r="E276" s="34"/>
      <c r="F276" s="34"/>
      <c r="G276" s="34"/>
      <c r="H276" s="34"/>
      <c r="I276" s="34"/>
      <c r="J276" s="193"/>
      <c r="K276" s="216"/>
      <c r="L276" s="13"/>
      <c r="M276" s="34"/>
      <c r="N276" s="61"/>
      <c r="O276" s="164"/>
      <c r="P276" s="179"/>
      <c r="Q276" s="36"/>
      <c r="R276" s="36"/>
      <c r="S276" s="54"/>
      <c r="T276" s="54"/>
      <c r="U276" s="36"/>
      <c r="V276" s="36"/>
      <c r="W276" s="36"/>
      <c r="X276" s="54"/>
      <c r="Y276" s="183">
        <v>2011</v>
      </c>
      <c r="Z276" s="66"/>
      <c r="AA276" s="34"/>
      <c r="AF276" s="61"/>
      <c r="AG276" s="61"/>
      <c r="AH276" s="165" t="s">
        <v>43</v>
      </c>
      <c r="AI276" s="34"/>
      <c r="AJ276" s="34"/>
      <c r="AK276" s="34"/>
      <c r="AL276" s="13" t="s">
        <v>44</v>
      </c>
      <c r="AM276" s="34"/>
      <c r="AN276" s="34"/>
      <c r="AO276" s="53"/>
      <c r="AP276" s="34"/>
      <c r="AQ276" s="190" t="s">
        <v>45</v>
      </c>
      <c r="AR276" s="60"/>
      <c r="AS276" s="60"/>
      <c r="AT276" s="34"/>
      <c r="AU276" s="34"/>
      <c r="AV276" s="34"/>
      <c r="AW276" s="13">
        <v>2011</v>
      </c>
      <c r="AX276" s="55"/>
    </row>
    <row r="277" spans="1:51" ht="12.75">
      <c r="A277" s="13">
        <v>1</v>
      </c>
      <c r="B277" s="42">
        <v>9.8</v>
      </c>
      <c r="C277" s="42">
        <v>10.2</v>
      </c>
      <c r="D277" s="42">
        <v>11.6</v>
      </c>
      <c r="E277" s="42">
        <v>12.6</v>
      </c>
      <c r="F277" s="42">
        <v>10.8</v>
      </c>
      <c r="G277" s="42">
        <v>12.9</v>
      </c>
      <c r="H277" s="42">
        <v>12.9</v>
      </c>
      <c r="I277" s="42">
        <v>12.6</v>
      </c>
      <c r="J277" s="115">
        <v>9.5</v>
      </c>
      <c r="K277" s="116">
        <v>13.2</v>
      </c>
      <c r="L277" s="99">
        <v>11.7</v>
      </c>
      <c r="M277" s="42">
        <v>10</v>
      </c>
      <c r="N277" s="50"/>
      <c r="O277" s="97"/>
      <c r="P277" s="170">
        <v>0.1</v>
      </c>
      <c r="Q277" s="42">
        <v>14.8</v>
      </c>
      <c r="R277" s="47">
        <v>1958</v>
      </c>
      <c r="S277" s="42">
        <v>6.5</v>
      </c>
      <c r="T277" s="47">
        <v>1954</v>
      </c>
      <c r="U277" s="42">
        <v>20.8</v>
      </c>
      <c r="V277" s="47">
        <v>1894</v>
      </c>
      <c r="W277" s="67">
        <v>4.5</v>
      </c>
      <c r="X277" s="47">
        <v>1954</v>
      </c>
      <c r="Y277" s="185">
        <v>10.2</v>
      </c>
      <c r="Z277" s="43">
        <v>18.6</v>
      </c>
      <c r="AA277" s="58" t="s">
        <v>229</v>
      </c>
      <c r="AB277" s="17">
        <v>-0.1</v>
      </c>
      <c r="AC277" s="55" t="s">
        <v>298</v>
      </c>
      <c r="AD277" s="34">
        <v>0.2</v>
      </c>
      <c r="AE277" s="55" t="s">
        <v>255</v>
      </c>
      <c r="AF277" s="61">
        <v>6.2</v>
      </c>
      <c r="AG277" s="50" t="s">
        <v>109</v>
      </c>
      <c r="AH277" s="42">
        <v>1.8</v>
      </c>
      <c r="AI277" s="42">
        <v>-18.1</v>
      </c>
      <c r="AJ277" s="42">
        <v>1.2</v>
      </c>
      <c r="AK277" s="42">
        <v>-18.9</v>
      </c>
      <c r="AL277" s="47">
        <v>5448</v>
      </c>
      <c r="AM277" s="47">
        <v>5458</v>
      </c>
      <c r="AN277" s="34">
        <v>5366</v>
      </c>
      <c r="AO277" s="53">
        <v>1728</v>
      </c>
      <c r="AP277" s="54">
        <v>1670</v>
      </c>
      <c r="AQ277" s="48">
        <v>29</v>
      </c>
      <c r="AR277" s="34">
        <v>1991</v>
      </c>
      <c r="AS277" s="34" t="s">
        <v>257</v>
      </c>
      <c r="AT277" s="110">
        <v>-3</v>
      </c>
      <c r="AU277" s="47">
        <v>2001</v>
      </c>
      <c r="AV277" s="34" t="s">
        <v>98</v>
      </c>
      <c r="AX277" s="151"/>
      <c r="AY277" s="34" t="s">
        <v>336</v>
      </c>
    </row>
    <row r="278" spans="1:51" ht="12.75">
      <c r="A278" s="13">
        <v>2</v>
      </c>
      <c r="B278" s="42">
        <v>11.1</v>
      </c>
      <c r="C278" s="42">
        <v>11.6</v>
      </c>
      <c r="D278" s="42">
        <v>13.9</v>
      </c>
      <c r="E278" s="42">
        <v>16.7</v>
      </c>
      <c r="F278" s="42">
        <v>15.4</v>
      </c>
      <c r="G278" s="42">
        <v>14.8</v>
      </c>
      <c r="H278" s="42">
        <v>12.4</v>
      </c>
      <c r="I278" s="42">
        <v>11.7</v>
      </c>
      <c r="J278" s="115">
        <v>10.7</v>
      </c>
      <c r="K278" s="116">
        <v>17.2</v>
      </c>
      <c r="L278" s="99">
        <v>13.6</v>
      </c>
      <c r="M278" s="42">
        <v>10.1</v>
      </c>
      <c r="N278" s="50">
        <v>3</v>
      </c>
      <c r="O278" s="95"/>
      <c r="P278" s="170">
        <v>0.2</v>
      </c>
      <c r="Q278" s="42">
        <v>14.8</v>
      </c>
      <c r="R278" s="47">
        <v>2010</v>
      </c>
      <c r="S278" s="42">
        <v>7.2</v>
      </c>
      <c r="T278" s="47">
        <v>1983</v>
      </c>
      <c r="U278" s="42">
        <v>23.8</v>
      </c>
      <c r="V278" s="47">
        <v>1894</v>
      </c>
      <c r="W278" s="67">
        <v>2.8</v>
      </c>
      <c r="X278" s="47">
        <v>1885</v>
      </c>
      <c r="Y278" s="185">
        <v>11.3</v>
      </c>
      <c r="Z278" s="43">
        <v>22.4</v>
      </c>
      <c r="AA278" s="55" t="s">
        <v>224</v>
      </c>
      <c r="AB278" s="25">
        <v>4.7</v>
      </c>
      <c r="AC278" s="34" t="s">
        <v>103</v>
      </c>
      <c r="AD278" s="58">
        <v>2</v>
      </c>
      <c r="AE278" s="55" t="s">
        <v>431</v>
      </c>
      <c r="AF278" s="50">
        <v>56.4</v>
      </c>
      <c r="AG278" s="50" t="s">
        <v>114</v>
      </c>
      <c r="AH278" s="42">
        <v>3</v>
      </c>
      <c r="AI278" s="42">
        <v>-19.9</v>
      </c>
      <c r="AJ278" s="42">
        <v>4.6</v>
      </c>
      <c r="AK278" s="162">
        <v>-19.1</v>
      </c>
      <c r="AL278" s="47">
        <v>5480</v>
      </c>
      <c r="AM278" s="34">
        <v>5494</v>
      </c>
      <c r="AN278" s="34"/>
      <c r="AO278" s="53">
        <v>2229</v>
      </c>
      <c r="AP278" s="163">
        <v>2411</v>
      </c>
      <c r="AQ278" s="131">
        <v>29.2</v>
      </c>
      <c r="AR278" s="18">
        <v>1991</v>
      </c>
      <c r="AS278" s="18" t="s">
        <v>257</v>
      </c>
      <c r="AT278" s="48">
        <v>-2.9</v>
      </c>
      <c r="AU278" s="47">
        <v>1992</v>
      </c>
      <c r="AV278" s="34" t="s">
        <v>98</v>
      </c>
      <c r="AX278" s="151"/>
      <c r="AY278" s="34" t="s">
        <v>337</v>
      </c>
    </row>
    <row r="279" spans="1:51" ht="12.75">
      <c r="A279" s="13">
        <v>3</v>
      </c>
      <c r="B279" s="42">
        <v>10.7</v>
      </c>
      <c r="C279" s="42">
        <v>10.7</v>
      </c>
      <c r="D279" s="42">
        <v>11.9</v>
      </c>
      <c r="E279" s="42">
        <v>13.1</v>
      </c>
      <c r="F279" s="42">
        <v>13.1</v>
      </c>
      <c r="G279" s="42">
        <v>12.5</v>
      </c>
      <c r="H279" s="42">
        <v>10.6</v>
      </c>
      <c r="I279" s="42">
        <v>9.9</v>
      </c>
      <c r="J279" s="115">
        <v>9.9</v>
      </c>
      <c r="K279" s="116">
        <v>13.7</v>
      </c>
      <c r="L279" s="99">
        <v>11.6</v>
      </c>
      <c r="M279" s="42">
        <v>10.1</v>
      </c>
      <c r="N279" s="50">
        <v>0</v>
      </c>
      <c r="O279" s="97"/>
      <c r="P279" s="170">
        <v>3.2</v>
      </c>
      <c r="Q279" s="42">
        <v>15.9</v>
      </c>
      <c r="R279" s="47">
        <v>2009</v>
      </c>
      <c r="S279" s="42">
        <v>7.4</v>
      </c>
      <c r="T279" s="47">
        <v>1939</v>
      </c>
      <c r="U279" s="42">
        <v>20.5</v>
      </c>
      <c r="V279" s="47">
        <v>1995</v>
      </c>
      <c r="W279" s="67">
        <v>1.8</v>
      </c>
      <c r="X279" s="47">
        <v>1885</v>
      </c>
      <c r="Y279" s="185">
        <v>11.1</v>
      </c>
      <c r="Z279" s="43">
        <v>20.1</v>
      </c>
      <c r="AA279" s="55" t="s">
        <v>451</v>
      </c>
      <c r="AB279" s="25">
        <v>5.5</v>
      </c>
      <c r="AC279" s="34" t="s">
        <v>239</v>
      </c>
      <c r="AD279" s="58">
        <v>1.4</v>
      </c>
      <c r="AE279" s="55" t="s">
        <v>155</v>
      </c>
      <c r="AF279" s="50">
        <v>144.1</v>
      </c>
      <c r="AG279" s="50" t="s">
        <v>119</v>
      </c>
      <c r="AH279" s="42">
        <v>5</v>
      </c>
      <c r="AI279" s="42">
        <v>-19.1</v>
      </c>
      <c r="AJ279" s="42">
        <v>1</v>
      </c>
      <c r="AK279" s="42">
        <v>-26.5</v>
      </c>
      <c r="AL279" s="34">
        <v>5466</v>
      </c>
      <c r="AM279" s="34">
        <v>5376</v>
      </c>
      <c r="AN279" s="34">
        <v>5444</v>
      </c>
      <c r="AO279" s="53">
        <v>2017</v>
      </c>
      <c r="AP279" s="54">
        <v>1488</v>
      </c>
      <c r="AQ279" s="48">
        <v>28.2</v>
      </c>
      <c r="AR279" s="34">
        <v>1991</v>
      </c>
      <c r="AS279" s="34" t="s">
        <v>227</v>
      </c>
      <c r="AT279" s="48">
        <v>-1.1</v>
      </c>
      <c r="AU279" s="47">
        <v>1964</v>
      </c>
      <c r="AV279" s="34" t="s">
        <v>98</v>
      </c>
      <c r="AX279" s="151"/>
      <c r="AY279" s="34" t="s">
        <v>338</v>
      </c>
    </row>
    <row r="280" spans="1:51" ht="12.75">
      <c r="A280" s="13">
        <v>4</v>
      </c>
      <c r="B280" s="42">
        <v>10.4</v>
      </c>
      <c r="C280" s="42">
        <v>10.5</v>
      </c>
      <c r="D280" s="42">
        <v>11.4</v>
      </c>
      <c r="E280" s="42">
        <v>13.2</v>
      </c>
      <c r="F280" s="42">
        <v>12</v>
      </c>
      <c r="G280" s="42">
        <v>12</v>
      </c>
      <c r="H280" s="42">
        <v>11.8</v>
      </c>
      <c r="I280" s="42">
        <v>11.1</v>
      </c>
      <c r="J280" s="115">
        <v>9.4</v>
      </c>
      <c r="K280" s="116">
        <v>13.6</v>
      </c>
      <c r="L280" s="99">
        <v>11.5</v>
      </c>
      <c r="M280" s="42">
        <v>10.2</v>
      </c>
      <c r="N280" s="50">
        <v>11.4</v>
      </c>
      <c r="O280" s="95"/>
      <c r="P280" s="170">
        <v>0</v>
      </c>
      <c r="Q280" s="42">
        <v>15.1</v>
      </c>
      <c r="R280" s="47">
        <v>1936</v>
      </c>
      <c r="S280" s="42">
        <v>6.4</v>
      </c>
      <c r="T280" s="47">
        <v>1979</v>
      </c>
      <c r="U280" s="42">
        <v>21.9</v>
      </c>
      <c r="V280" s="47">
        <v>1936</v>
      </c>
      <c r="W280" s="54">
        <v>3.2</v>
      </c>
      <c r="X280" s="47">
        <v>1885</v>
      </c>
      <c r="Y280" s="185">
        <v>10.5</v>
      </c>
      <c r="Z280" s="43">
        <v>18.5</v>
      </c>
      <c r="AA280" s="55" t="s">
        <v>225</v>
      </c>
      <c r="AB280" s="25">
        <v>5.4</v>
      </c>
      <c r="AC280" s="34" t="s">
        <v>103</v>
      </c>
      <c r="AD280" s="58">
        <v>1.6</v>
      </c>
      <c r="AE280" s="55" t="s">
        <v>155</v>
      </c>
      <c r="AF280" s="50">
        <v>52.7</v>
      </c>
      <c r="AG280" s="50" t="s">
        <v>132</v>
      </c>
      <c r="AH280" s="42">
        <v>1.4</v>
      </c>
      <c r="AI280" s="42">
        <v>-23.5</v>
      </c>
      <c r="AJ280" s="42">
        <v>1</v>
      </c>
      <c r="AK280" s="42">
        <v>-21.1</v>
      </c>
      <c r="AL280" s="34">
        <v>5414</v>
      </c>
      <c r="AM280" s="47">
        <v>5406</v>
      </c>
      <c r="AN280" s="34">
        <v>5455</v>
      </c>
      <c r="AO280" s="53">
        <v>1609</v>
      </c>
      <c r="AP280" s="54">
        <v>1542</v>
      </c>
      <c r="AQ280" s="48">
        <v>28.9</v>
      </c>
      <c r="AR280" s="34">
        <v>1991</v>
      </c>
      <c r="AS280" s="34" t="s">
        <v>139</v>
      </c>
      <c r="AT280" s="110">
        <v>-3.1</v>
      </c>
      <c r="AU280" s="47">
        <v>1887</v>
      </c>
      <c r="AV280" s="34" t="s">
        <v>276</v>
      </c>
      <c r="AX280" s="151"/>
      <c r="AY280" s="34" t="s">
        <v>339</v>
      </c>
    </row>
    <row r="281" spans="1:51" ht="12.75">
      <c r="A281" s="13">
        <v>5</v>
      </c>
      <c r="B281" s="42">
        <v>10.9</v>
      </c>
      <c r="C281" s="42">
        <v>11.2</v>
      </c>
      <c r="D281" s="42">
        <v>12.1</v>
      </c>
      <c r="E281" s="42">
        <v>15.1</v>
      </c>
      <c r="F281" s="42">
        <v>17.3</v>
      </c>
      <c r="G281" s="42">
        <v>15.4</v>
      </c>
      <c r="H281" s="42">
        <v>17</v>
      </c>
      <c r="I281" s="42">
        <v>12.5</v>
      </c>
      <c r="J281" s="115">
        <v>10.2</v>
      </c>
      <c r="K281" s="116">
        <v>17.8</v>
      </c>
      <c r="L281" s="99">
        <v>13.9</v>
      </c>
      <c r="M281" s="42">
        <v>10.2</v>
      </c>
      <c r="N281" s="50">
        <v>4.1</v>
      </c>
      <c r="O281" s="95"/>
      <c r="P281" s="170">
        <v>11.6</v>
      </c>
      <c r="Q281" s="42">
        <v>15.6</v>
      </c>
      <c r="R281" s="47">
        <v>2009</v>
      </c>
      <c r="S281" s="42">
        <v>7.6</v>
      </c>
      <c r="T281" s="47">
        <v>1989</v>
      </c>
      <c r="U281" s="42">
        <v>19</v>
      </c>
      <c r="V281" s="47">
        <v>2009</v>
      </c>
      <c r="W281" s="67">
        <v>4.1</v>
      </c>
      <c r="X281" s="47">
        <v>1970</v>
      </c>
      <c r="Y281" s="185">
        <v>10.7</v>
      </c>
      <c r="Z281" s="43">
        <v>22.5</v>
      </c>
      <c r="AA281" s="55" t="s">
        <v>171</v>
      </c>
      <c r="AB281" s="25">
        <v>3.9</v>
      </c>
      <c r="AC281" s="34" t="s">
        <v>131</v>
      </c>
      <c r="AD281" s="58">
        <v>1</v>
      </c>
      <c r="AE281" s="55" t="s">
        <v>155</v>
      </c>
      <c r="AF281" s="50">
        <v>15</v>
      </c>
      <c r="AG281" s="50" t="s">
        <v>132</v>
      </c>
      <c r="AH281" s="42">
        <v>1.4</v>
      </c>
      <c r="AI281" s="42">
        <v>-19.7</v>
      </c>
      <c r="AJ281" s="42">
        <v>2.8</v>
      </c>
      <c r="AK281" s="42">
        <v>-19.9</v>
      </c>
      <c r="AL281" s="47">
        <v>5448</v>
      </c>
      <c r="AM281" s="47">
        <v>5451</v>
      </c>
      <c r="AN281" s="34">
        <v>5441</v>
      </c>
      <c r="AO281" s="53">
        <v>1610</v>
      </c>
      <c r="AP281" s="54">
        <v>1972</v>
      </c>
      <c r="AQ281" s="48">
        <v>28.8</v>
      </c>
      <c r="AR281" s="34">
        <v>1991</v>
      </c>
      <c r="AS281" s="34" t="s">
        <v>270</v>
      </c>
      <c r="AT281" s="48">
        <v>-2.8</v>
      </c>
      <c r="AU281" s="47">
        <v>1939</v>
      </c>
      <c r="AV281" s="34" t="s">
        <v>81</v>
      </c>
      <c r="AX281" s="151"/>
      <c r="AY281" s="34" t="s">
        <v>340</v>
      </c>
    </row>
    <row r="282" spans="1:51" ht="12.75">
      <c r="A282" s="13">
        <v>6</v>
      </c>
      <c r="B282" s="42">
        <v>11.7</v>
      </c>
      <c r="C282" s="42">
        <v>11</v>
      </c>
      <c r="D282" s="42">
        <v>13.4</v>
      </c>
      <c r="E282" s="42">
        <v>13.3</v>
      </c>
      <c r="F282" s="42">
        <v>14</v>
      </c>
      <c r="G282" s="42">
        <v>11</v>
      </c>
      <c r="H282" s="42">
        <v>9.4</v>
      </c>
      <c r="I282" s="42">
        <v>9.2</v>
      </c>
      <c r="J282" s="115">
        <v>9.2</v>
      </c>
      <c r="K282" s="116">
        <v>14.7</v>
      </c>
      <c r="L282" s="99">
        <v>11.6</v>
      </c>
      <c r="M282" s="42">
        <v>10.3</v>
      </c>
      <c r="N282" s="50"/>
      <c r="O282" s="95"/>
      <c r="P282" s="170">
        <v>6</v>
      </c>
      <c r="Q282" s="42">
        <v>16.1</v>
      </c>
      <c r="R282" s="47">
        <v>1991</v>
      </c>
      <c r="S282" s="42">
        <v>5.9</v>
      </c>
      <c r="T282" s="47">
        <v>1995</v>
      </c>
      <c r="U282" s="42">
        <v>20.3</v>
      </c>
      <c r="V282" s="47">
        <v>1927</v>
      </c>
      <c r="W282" s="67">
        <v>4</v>
      </c>
      <c r="X282" s="47">
        <v>1986</v>
      </c>
      <c r="Y282" s="185">
        <v>9.4</v>
      </c>
      <c r="Z282" s="43">
        <v>19.6</v>
      </c>
      <c r="AA282" s="55" t="s">
        <v>452</v>
      </c>
      <c r="AB282" s="25">
        <v>3.1</v>
      </c>
      <c r="AC282" s="34" t="s">
        <v>50</v>
      </c>
      <c r="AD282" s="58">
        <v>0.7</v>
      </c>
      <c r="AE282" s="55" t="s">
        <v>155</v>
      </c>
      <c r="AF282" s="50">
        <v>12.7</v>
      </c>
      <c r="AG282" s="50" t="s">
        <v>424</v>
      </c>
      <c r="AH282" s="42">
        <v>5.2</v>
      </c>
      <c r="AI282" s="42">
        <v>-18.2</v>
      </c>
      <c r="AJ282" s="42">
        <v>4.2</v>
      </c>
      <c r="AK282" s="42">
        <v>-18.3</v>
      </c>
      <c r="AL282" s="47">
        <v>5498</v>
      </c>
      <c r="AM282" s="47">
        <v>5485</v>
      </c>
      <c r="AN282" s="34">
        <v>5502</v>
      </c>
      <c r="AO282" s="53">
        <v>2205</v>
      </c>
      <c r="AP282" s="54">
        <v>2170</v>
      </c>
      <c r="AQ282" s="48">
        <v>26.8</v>
      </c>
      <c r="AR282" s="34">
        <v>1991</v>
      </c>
      <c r="AS282" s="34" t="s">
        <v>432</v>
      </c>
      <c r="AT282" s="48">
        <v>-2.5</v>
      </c>
      <c r="AU282" s="47">
        <v>1928</v>
      </c>
      <c r="AV282" s="34" t="s">
        <v>231</v>
      </c>
      <c r="AX282" s="151"/>
      <c r="AY282" s="34" t="s">
        <v>341</v>
      </c>
    </row>
    <row r="283" spans="1:51" ht="12.75">
      <c r="A283" s="13">
        <v>7</v>
      </c>
      <c r="B283" s="99">
        <v>9</v>
      </c>
      <c r="C283" s="99">
        <v>8.8</v>
      </c>
      <c r="D283" s="99">
        <v>9.9</v>
      </c>
      <c r="E283" s="99">
        <v>11.6</v>
      </c>
      <c r="F283" s="99">
        <v>14.5</v>
      </c>
      <c r="G283" s="99">
        <v>13.4</v>
      </c>
      <c r="H283" s="99">
        <v>12.9</v>
      </c>
      <c r="I283" s="99">
        <v>11</v>
      </c>
      <c r="J283" s="115">
        <v>8.7</v>
      </c>
      <c r="K283" s="116">
        <v>15.7</v>
      </c>
      <c r="L283" s="99">
        <v>11.4</v>
      </c>
      <c r="M283" s="42">
        <v>10.3</v>
      </c>
      <c r="N283" s="50"/>
      <c r="O283" s="97"/>
      <c r="P283" s="170">
        <v>12.1</v>
      </c>
      <c r="Q283" s="42">
        <v>17.4</v>
      </c>
      <c r="R283" s="47">
        <v>1991</v>
      </c>
      <c r="S283" s="42">
        <v>7.5</v>
      </c>
      <c r="T283" s="47">
        <v>1979</v>
      </c>
      <c r="U283" s="42">
        <v>22.1</v>
      </c>
      <c r="V283" s="47">
        <v>1991</v>
      </c>
      <c r="W283" s="67">
        <v>3.8</v>
      </c>
      <c r="X283" s="47">
        <v>1882</v>
      </c>
      <c r="Y283" s="185">
        <v>9.1</v>
      </c>
      <c r="Z283" s="43">
        <v>21.1</v>
      </c>
      <c r="AA283" s="55" t="s">
        <v>171</v>
      </c>
      <c r="AB283" s="25">
        <v>3</v>
      </c>
      <c r="AC283" s="34" t="s">
        <v>389</v>
      </c>
      <c r="AD283" s="58">
        <v>1.4</v>
      </c>
      <c r="AE283" s="55" t="s">
        <v>187</v>
      </c>
      <c r="AF283" s="50">
        <v>2.4</v>
      </c>
      <c r="AG283" s="50" t="s">
        <v>119</v>
      </c>
      <c r="AH283" s="42">
        <v>5.8</v>
      </c>
      <c r="AI283" s="42">
        <v>-16.7</v>
      </c>
      <c r="AJ283" s="42">
        <v>5.2</v>
      </c>
      <c r="AK283" s="42">
        <v>-16.3</v>
      </c>
      <c r="AL283" s="47">
        <v>5510</v>
      </c>
      <c r="AM283" s="47">
        <v>5514</v>
      </c>
      <c r="AN283" s="34">
        <v>5489</v>
      </c>
      <c r="AO283" s="53">
        <v>2440</v>
      </c>
      <c r="AP283" s="54">
        <v>2727</v>
      </c>
      <c r="AQ283" s="48">
        <v>28.5</v>
      </c>
      <c r="AR283" s="34">
        <v>1949</v>
      </c>
      <c r="AS283" s="34" t="s">
        <v>189</v>
      </c>
      <c r="AT283" s="48">
        <v>-2</v>
      </c>
      <c r="AU283" s="47">
        <v>1986</v>
      </c>
      <c r="AV283" s="34" t="s">
        <v>230</v>
      </c>
      <c r="AX283" s="151"/>
      <c r="AY283" s="34" t="s">
        <v>342</v>
      </c>
    </row>
    <row r="284" spans="1:51" ht="12.75">
      <c r="A284" s="13">
        <v>8</v>
      </c>
      <c r="B284" s="99">
        <v>9.4</v>
      </c>
      <c r="C284" s="99">
        <v>10</v>
      </c>
      <c r="D284" s="99">
        <v>11.6</v>
      </c>
      <c r="E284" s="99">
        <v>13.6</v>
      </c>
      <c r="F284" s="99">
        <v>14.4</v>
      </c>
      <c r="G284" s="99">
        <v>13.4</v>
      </c>
      <c r="H284" s="99">
        <v>12.1</v>
      </c>
      <c r="I284" s="99">
        <v>10.2</v>
      </c>
      <c r="J284" s="115">
        <v>8.7</v>
      </c>
      <c r="K284" s="116">
        <v>15.2</v>
      </c>
      <c r="L284" s="99">
        <v>11.8</v>
      </c>
      <c r="M284" s="42">
        <v>10.3</v>
      </c>
      <c r="N284" s="50"/>
      <c r="O284" s="95"/>
      <c r="P284" s="170">
        <v>15.5</v>
      </c>
      <c r="Q284" s="42">
        <v>15.9</v>
      </c>
      <c r="R284" s="47">
        <v>1991</v>
      </c>
      <c r="S284" s="42">
        <v>7.7</v>
      </c>
      <c r="T284" s="47">
        <v>1992</v>
      </c>
      <c r="U284" s="42">
        <v>20.4</v>
      </c>
      <c r="V284" s="47">
        <v>1960</v>
      </c>
      <c r="W284" s="67">
        <v>3.2</v>
      </c>
      <c r="X284" s="47">
        <v>1886</v>
      </c>
      <c r="Y284" s="185">
        <v>8.9</v>
      </c>
      <c r="Z284" s="43">
        <v>18.9</v>
      </c>
      <c r="AA284" s="55" t="s">
        <v>197</v>
      </c>
      <c r="AB284" s="25">
        <v>3.2</v>
      </c>
      <c r="AC284" s="34" t="s">
        <v>454</v>
      </c>
      <c r="AD284" s="58">
        <v>-0.5</v>
      </c>
      <c r="AE284" s="55" t="s">
        <v>155</v>
      </c>
      <c r="AF284" s="50">
        <v>3.9</v>
      </c>
      <c r="AG284" s="50" t="s">
        <v>109</v>
      </c>
      <c r="AH284" s="42">
        <v>4.6</v>
      </c>
      <c r="AI284" s="42">
        <v>-16.3</v>
      </c>
      <c r="AJ284" s="42">
        <v>4</v>
      </c>
      <c r="AK284" s="42">
        <v>-19.5</v>
      </c>
      <c r="AL284" s="47">
        <v>5515</v>
      </c>
      <c r="AM284" s="47">
        <v>5469</v>
      </c>
      <c r="AN284" s="34"/>
      <c r="AO284" s="63">
        <v>2483</v>
      </c>
      <c r="AP284" s="163">
        <v>2288</v>
      </c>
      <c r="AQ284" s="48">
        <v>27.3</v>
      </c>
      <c r="AR284" s="34">
        <v>1991</v>
      </c>
      <c r="AS284" s="34" t="s">
        <v>180</v>
      </c>
      <c r="AT284" s="48">
        <v>-1.3</v>
      </c>
      <c r="AU284" s="47">
        <v>1995</v>
      </c>
      <c r="AV284" s="34" t="s">
        <v>98</v>
      </c>
      <c r="AX284" s="151"/>
      <c r="AY284" s="34" t="s">
        <v>343</v>
      </c>
    </row>
    <row r="285" spans="1:51" ht="12.75">
      <c r="A285" s="13">
        <v>9</v>
      </c>
      <c r="B285" s="99">
        <v>9.4</v>
      </c>
      <c r="C285" s="99">
        <v>10.7</v>
      </c>
      <c r="D285" s="99">
        <v>12.7</v>
      </c>
      <c r="E285" s="99">
        <v>13.5</v>
      </c>
      <c r="F285" s="99">
        <v>15</v>
      </c>
      <c r="G285" s="99">
        <v>14.4</v>
      </c>
      <c r="H285" s="99">
        <v>13.6</v>
      </c>
      <c r="I285" s="99">
        <v>10.6</v>
      </c>
      <c r="J285" s="115">
        <v>9</v>
      </c>
      <c r="K285" s="116">
        <v>16.1</v>
      </c>
      <c r="L285" s="99">
        <v>12.5</v>
      </c>
      <c r="M285" s="42">
        <v>10.4</v>
      </c>
      <c r="N285" s="50"/>
      <c r="O285" s="95"/>
      <c r="P285" s="170">
        <v>13.2</v>
      </c>
      <c r="Q285" s="42">
        <v>18.2</v>
      </c>
      <c r="R285" s="47">
        <v>1976</v>
      </c>
      <c r="S285" s="42">
        <v>7.1</v>
      </c>
      <c r="T285" s="47">
        <v>1970</v>
      </c>
      <c r="U285" s="58">
        <v>24.3</v>
      </c>
      <c r="V285" s="220">
        <v>1976</v>
      </c>
      <c r="W285" s="67">
        <v>3.4</v>
      </c>
      <c r="X285" s="47">
        <v>1964</v>
      </c>
      <c r="Y285" s="185">
        <v>9.1</v>
      </c>
      <c r="Z285" s="43">
        <v>19.4</v>
      </c>
      <c r="AA285" s="55" t="s">
        <v>367</v>
      </c>
      <c r="AB285" s="25">
        <v>1.8</v>
      </c>
      <c r="AC285" s="34" t="s">
        <v>188</v>
      </c>
      <c r="AD285" s="58">
        <v>-2.4</v>
      </c>
      <c r="AE285" s="55" t="s">
        <v>155</v>
      </c>
      <c r="AF285" s="50">
        <v>20.9</v>
      </c>
      <c r="AG285" s="50" t="s">
        <v>114</v>
      </c>
      <c r="AH285" s="42">
        <v>2.4</v>
      </c>
      <c r="AI285" s="42">
        <v>-20.9</v>
      </c>
      <c r="AJ285" s="42">
        <v>0.6</v>
      </c>
      <c r="AK285" s="42">
        <v>-19.5</v>
      </c>
      <c r="AL285" s="47">
        <v>5458</v>
      </c>
      <c r="AM285" s="47">
        <v>5445</v>
      </c>
      <c r="AN285" s="34">
        <v>5377</v>
      </c>
      <c r="AO285" s="63">
        <v>1756</v>
      </c>
      <c r="AP285" s="163">
        <v>1570</v>
      </c>
      <c r="AQ285" s="48">
        <v>26.8</v>
      </c>
      <c r="AR285" s="34">
        <v>1976</v>
      </c>
      <c r="AS285" s="34" t="s">
        <v>144</v>
      </c>
      <c r="AT285" s="48">
        <v>-2.6</v>
      </c>
      <c r="AU285" s="47">
        <v>1970</v>
      </c>
      <c r="AV285" s="34" t="s">
        <v>79</v>
      </c>
      <c r="AX285" s="214"/>
      <c r="AY285" s="34" t="s">
        <v>344</v>
      </c>
    </row>
    <row r="286" spans="1:51" ht="12.75">
      <c r="A286" s="13">
        <v>10</v>
      </c>
      <c r="B286" s="99">
        <v>9.6</v>
      </c>
      <c r="C286" s="99">
        <v>10.3</v>
      </c>
      <c r="D286" s="99">
        <v>12.4</v>
      </c>
      <c r="E286" s="99">
        <v>14.6</v>
      </c>
      <c r="F286" s="99">
        <v>13.8</v>
      </c>
      <c r="G286" s="99">
        <v>12.8</v>
      </c>
      <c r="H286" s="99">
        <v>11.6</v>
      </c>
      <c r="I286" s="99">
        <v>10.8</v>
      </c>
      <c r="J286" s="115">
        <v>9.2</v>
      </c>
      <c r="K286" s="116">
        <v>15.5</v>
      </c>
      <c r="L286" s="99">
        <v>12</v>
      </c>
      <c r="M286" s="42">
        <v>10.4</v>
      </c>
      <c r="N286" s="50"/>
      <c r="O286" s="95"/>
      <c r="P286" s="170">
        <v>9.9</v>
      </c>
      <c r="Q286" s="42">
        <v>13.3</v>
      </c>
      <c r="R286" s="47">
        <v>1976</v>
      </c>
      <c r="S286" s="42">
        <v>7</v>
      </c>
      <c r="T286" s="47">
        <v>1979</v>
      </c>
      <c r="U286" s="42">
        <v>18.4</v>
      </c>
      <c r="V286" s="47">
        <v>1933</v>
      </c>
      <c r="W286" s="67">
        <v>4</v>
      </c>
      <c r="X286" s="47">
        <v>1979</v>
      </c>
      <c r="Y286" s="185">
        <v>9.5</v>
      </c>
      <c r="Z286" s="43">
        <v>18.8</v>
      </c>
      <c r="AA286" s="55" t="s">
        <v>371</v>
      </c>
      <c r="AB286" s="25">
        <v>-1.7</v>
      </c>
      <c r="AC286" s="34" t="s">
        <v>256</v>
      </c>
      <c r="AD286" s="58">
        <v>-3.1</v>
      </c>
      <c r="AE286" s="55" t="s">
        <v>155</v>
      </c>
      <c r="AF286" s="50">
        <v>2.8</v>
      </c>
      <c r="AG286" s="50" t="s">
        <v>202</v>
      </c>
      <c r="AH286" s="42">
        <v>1.6</v>
      </c>
      <c r="AI286" s="42">
        <v>-19.5</v>
      </c>
      <c r="AJ286" s="42">
        <v>1.4</v>
      </c>
      <c r="AK286" s="42">
        <v>-19.9</v>
      </c>
      <c r="AL286" s="47">
        <v>5446</v>
      </c>
      <c r="AM286" s="47">
        <v>5438</v>
      </c>
      <c r="AN286" s="47">
        <v>5399</v>
      </c>
      <c r="AO286" s="53">
        <v>1570</v>
      </c>
      <c r="AP286" s="54">
        <v>1710</v>
      </c>
      <c r="AQ286" s="48">
        <v>25.3</v>
      </c>
      <c r="AR286" s="34">
        <v>1977</v>
      </c>
      <c r="AS286" s="34" t="s">
        <v>189</v>
      </c>
      <c r="AT286" s="48">
        <v>-2.4</v>
      </c>
      <c r="AU286" s="47">
        <v>1963</v>
      </c>
      <c r="AV286" s="34" t="s">
        <v>410</v>
      </c>
      <c r="AX286" s="151"/>
      <c r="AY286" s="34" t="s">
        <v>345</v>
      </c>
    </row>
    <row r="287" spans="1:51" ht="12.75">
      <c r="A287" s="13">
        <v>11</v>
      </c>
      <c r="B287" s="99">
        <v>10.4</v>
      </c>
      <c r="C287" s="99">
        <v>10.2</v>
      </c>
      <c r="D287" s="99">
        <v>11.4</v>
      </c>
      <c r="E287" s="99">
        <v>12.6</v>
      </c>
      <c r="F287" s="99">
        <v>12.2</v>
      </c>
      <c r="G287" s="99">
        <v>14.3</v>
      </c>
      <c r="H287" s="99">
        <v>12.1</v>
      </c>
      <c r="I287" s="99">
        <v>9</v>
      </c>
      <c r="J287" s="115">
        <v>9</v>
      </c>
      <c r="K287" s="116">
        <v>15</v>
      </c>
      <c r="L287" s="99">
        <v>11.5</v>
      </c>
      <c r="M287" s="42">
        <v>10.5</v>
      </c>
      <c r="N287" s="50"/>
      <c r="O287" s="95"/>
      <c r="P287" s="170">
        <v>8.6</v>
      </c>
      <c r="Q287" s="42">
        <v>15.3</v>
      </c>
      <c r="R287" s="47">
        <v>1939</v>
      </c>
      <c r="S287" s="42">
        <v>8.1</v>
      </c>
      <c r="T287" s="47">
        <v>1979</v>
      </c>
      <c r="U287" s="42">
        <v>20.4</v>
      </c>
      <c r="V287" s="47">
        <v>1937</v>
      </c>
      <c r="W287" s="67">
        <v>2.6</v>
      </c>
      <c r="X287" s="47">
        <v>1885</v>
      </c>
      <c r="Y287" s="185">
        <v>11.6</v>
      </c>
      <c r="Z287" s="43">
        <v>21</v>
      </c>
      <c r="AA287" s="55" t="s">
        <v>457</v>
      </c>
      <c r="AB287" s="25">
        <v>-1.1</v>
      </c>
      <c r="AC287" s="34" t="s">
        <v>298</v>
      </c>
      <c r="AD287" s="58">
        <v>-0.2</v>
      </c>
      <c r="AE287" s="55" t="s">
        <v>456</v>
      </c>
      <c r="AF287" s="50">
        <v>10.7</v>
      </c>
      <c r="AG287" s="50" t="s">
        <v>245</v>
      </c>
      <c r="AH287" s="42">
        <v>1.4</v>
      </c>
      <c r="AI287" s="42">
        <v>-17.9</v>
      </c>
      <c r="AJ287" s="42">
        <v>-0.3</v>
      </c>
      <c r="AK287" s="42">
        <v>-17.3</v>
      </c>
      <c r="AL287" s="47">
        <v>5460</v>
      </c>
      <c r="AM287" s="47">
        <v>5476</v>
      </c>
      <c r="AN287" s="47">
        <v>5476</v>
      </c>
      <c r="AO287" s="63">
        <v>1770</v>
      </c>
      <c r="AP287" s="163">
        <v>1494</v>
      </c>
      <c r="AQ287" s="48">
        <v>29.9</v>
      </c>
      <c r="AR287" s="34">
        <v>1911</v>
      </c>
      <c r="AS287" s="34" t="s">
        <v>144</v>
      </c>
      <c r="AT287" s="48">
        <v>-1.5</v>
      </c>
      <c r="AU287" s="47">
        <v>1950</v>
      </c>
      <c r="AV287" s="34" t="s">
        <v>437</v>
      </c>
      <c r="AX287" s="151"/>
      <c r="AY287" s="34" t="s">
        <v>346</v>
      </c>
    </row>
    <row r="288" spans="1:51" ht="12.75">
      <c r="A288" s="13">
        <v>12</v>
      </c>
      <c r="B288" s="99">
        <v>9.6</v>
      </c>
      <c r="C288" s="99">
        <v>9.8</v>
      </c>
      <c r="D288" s="99">
        <v>10.5</v>
      </c>
      <c r="E288" s="99">
        <v>11.6</v>
      </c>
      <c r="F288" s="99">
        <v>12.1</v>
      </c>
      <c r="G288" s="99">
        <v>12.6</v>
      </c>
      <c r="H288" s="99">
        <v>12</v>
      </c>
      <c r="I288" s="99">
        <v>9</v>
      </c>
      <c r="J288" s="115">
        <v>8.7</v>
      </c>
      <c r="K288" s="116">
        <v>14.7</v>
      </c>
      <c r="L288" s="99">
        <v>11.2</v>
      </c>
      <c r="M288" s="42">
        <v>10.5</v>
      </c>
      <c r="N288" s="50">
        <v>0</v>
      </c>
      <c r="O288" s="95"/>
      <c r="P288" s="170">
        <v>1.1</v>
      </c>
      <c r="Q288" s="42">
        <v>14.6</v>
      </c>
      <c r="R288" s="47">
        <v>1991</v>
      </c>
      <c r="S288" s="42">
        <v>7.1</v>
      </c>
      <c r="T288" s="47">
        <v>1985</v>
      </c>
      <c r="U288" s="42">
        <v>21.1</v>
      </c>
      <c r="V288" s="47">
        <v>2009</v>
      </c>
      <c r="W288" s="67">
        <v>4.2</v>
      </c>
      <c r="X288" s="47">
        <v>1963</v>
      </c>
      <c r="Y288" s="185">
        <v>11.5</v>
      </c>
      <c r="Z288" s="43">
        <v>21.8</v>
      </c>
      <c r="AA288" s="55" t="s">
        <v>457</v>
      </c>
      <c r="AB288" s="25">
        <v>1.7</v>
      </c>
      <c r="AC288" s="34" t="s">
        <v>435</v>
      </c>
      <c r="AD288" s="58">
        <v>1.7</v>
      </c>
      <c r="AE288" s="55" t="s">
        <v>153</v>
      </c>
      <c r="AF288" s="50">
        <v>2.8</v>
      </c>
      <c r="AG288" s="50" t="s">
        <v>119</v>
      </c>
      <c r="AH288" s="42">
        <v>1.2</v>
      </c>
      <c r="AI288" s="42">
        <v>-16.1</v>
      </c>
      <c r="AJ288" s="42">
        <v>0.8</v>
      </c>
      <c r="AK288" s="42">
        <v>-16.7</v>
      </c>
      <c r="AL288" s="47">
        <v>5495</v>
      </c>
      <c r="AM288" s="47">
        <v>5491</v>
      </c>
      <c r="AN288" s="47">
        <v>5512</v>
      </c>
      <c r="AO288" s="53">
        <v>2856</v>
      </c>
      <c r="AP288" s="54">
        <v>1542</v>
      </c>
      <c r="AQ288" s="48">
        <v>26.8</v>
      </c>
      <c r="AR288" s="34">
        <v>1934</v>
      </c>
      <c r="AS288" s="55" t="s">
        <v>433</v>
      </c>
      <c r="AT288" s="48">
        <v>-1.6</v>
      </c>
      <c r="AU288" s="47">
        <v>1952</v>
      </c>
      <c r="AV288" s="34" t="s">
        <v>436</v>
      </c>
      <c r="AX288" s="151"/>
      <c r="AY288" s="34" t="s">
        <v>347</v>
      </c>
    </row>
    <row r="289" spans="1:51" ht="12.75">
      <c r="A289" s="13">
        <v>13</v>
      </c>
      <c r="B289" s="99">
        <v>11</v>
      </c>
      <c r="C289" s="99">
        <v>11</v>
      </c>
      <c r="D289" s="99">
        <v>10.4</v>
      </c>
      <c r="E289" s="99">
        <v>12.8</v>
      </c>
      <c r="F289" s="99">
        <v>13.4</v>
      </c>
      <c r="G289" s="99">
        <v>12.8</v>
      </c>
      <c r="H289" s="99">
        <v>12.1</v>
      </c>
      <c r="I289" s="99">
        <v>11.6</v>
      </c>
      <c r="J289" s="115">
        <v>10.2</v>
      </c>
      <c r="K289" s="116">
        <v>13.8</v>
      </c>
      <c r="L289" s="99">
        <v>11.9</v>
      </c>
      <c r="M289" s="42">
        <v>10.5</v>
      </c>
      <c r="N289" s="50">
        <v>0.1</v>
      </c>
      <c r="O289" s="95"/>
      <c r="P289" s="170">
        <v>2.8</v>
      </c>
      <c r="Q289" s="42">
        <v>16.1</v>
      </c>
      <c r="R289" s="47">
        <v>1936</v>
      </c>
      <c r="S289" s="42">
        <v>7.5</v>
      </c>
      <c r="T289" s="47">
        <v>1983</v>
      </c>
      <c r="U289" s="42">
        <v>20</v>
      </c>
      <c r="V289" s="47">
        <v>1936</v>
      </c>
      <c r="W289" s="67">
        <v>3.6</v>
      </c>
      <c r="X289" s="47">
        <v>1883</v>
      </c>
      <c r="Y289" s="185">
        <v>11.7</v>
      </c>
      <c r="Z289" s="43">
        <v>19.8</v>
      </c>
      <c r="AA289" s="55" t="s">
        <v>139</v>
      </c>
      <c r="AB289" s="25">
        <v>2.6</v>
      </c>
      <c r="AC289" s="34" t="s">
        <v>74</v>
      </c>
      <c r="AD289" s="58">
        <v>2</v>
      </c>
      <c r="AE289" s="55" t="s">
        <v>431</v>
      </c>
      <c r="AF289" s="50">
        <v>19.9</v>
      </c>
      <c r="AG289" s="50" t="s">
        <v>132</v>
      </c>
      <c r="AH289" s="42">
        <v>3</v>
      </c>
      <c r="AI289" s="42">
        <v>-19.1</v>
      </c>
      <c r="AJ289" s="42">
        <v>4.2</v>
      </c>
      <c r="AK289" s="42">
        <v>-20.1</v>
      </c>
      <c r="AL289" s="34">
        <v>5471</v>
      </c>
      <c r="AM289" s="34">
        <v>5457</v>
      </c>
      <c r="AN289" s="47">
        <v>5493</v>
      </c>
      <c r="AO289" s="63">
        <v>2057</v>
      </c>
      <c r="AP289" s="163">
        <v>2032</v>
      </c>
      <c r="AQ289" s="48">
        <v>25.6</v>
      </c>
      <c r="AR289" s="34">
        <v>1956</v>
      </c>
      <c r="AS289" s="34" t="s">
        <v>434</v>
      </c>
      <c r="AT289" s="48">
        <v>-1.5</v>
      </c>
      <c r="AU289" s="96">
        <v>1995</v>
      </c>
      <c r="AV289" s="34" t="s">
        <v>78</v>
      </c>
      <c r="AX289" s="151"/>
      <c r="AY289" s="34" t="s">
        <v>348</v>
      </c>
    </row>
    <row r="290" spans="1:51" ht="12.75">
      <c r="A290" s="13">
        <v>14</v>
      </c>
      <c r="B290" s="99">
        <v>11.4</v>
      </c>
      <c r="C290" s="99">
        <v>11.1</v>
      </c>
      <c r="D290" s="99">
        <v>13</v>
      </c>
      <c r="E290" s="99">
        <v>14.8</v>
      </c>
      <c r="F290" s="99">
        <v>15.8</v>
      </c>
      <c r="G290" s="99">
        <v>13</v>
      </c>
      <c r="H290" s="99">
        <v>13.5</v>
      </c>
      <c r="I290" s="99">
        <v>11.4</v>
      </c>
      <c r="J290" s="115">
        <v>10.9</v>
      </c>
      <c r="K290" s="116">
        <v>16.2</v>
      </c>
      <c r="L290" s="99">
        <v>13</v>
      </c>
      <c r="M290" s="42">
        <v>10.5</v>
      </c>
      <c r="N290" s="50">
        <v>0.1</v>
      </c>
      <c r="O290" s="97"/>
      <c r="P290" s="170">
        <v>2.1</v>
      </c>
      <c r="Q290" s="42">
        <v>14.8</v>
      </c>
      <c r="R290" s="47">
        <v>2007</v>
      </c>
      <c r="S290" s="42">
        <v>7.9</v>
      </c>
      <c r="T290" s="47">
        <v>1979</v>
      </c>
      <c r="U290" s="42">
        <v>20.5</v>
      </c>
      <c r="V290" s="47">
        <v>2007</v>
      </c>
      <c r="W290" s="67">
        <v>3.8</v>
      </c>
      <c r="X290" s="47">
        <v>1883</v>
      </c>
      <c r="Y290" s="185">
        <v>11.4</v>
      </c>
      <c r="Z290" s="43">
        <v>21.6</v>
      </c>
      <c r="AA290" s="55" t="s">
        <v>112</v>
      </c>
      <c r="AB290" s="25">
        <v>1.8</v>
      </c>
      <c r="AC290" s="34" t="s">
        <v>71</v>
      </c>
      <c r="AD290" s="58">
        <v>2.3</v>
      </c>
      <c r="AE290" s="55" t="s">
        <v>431</v>
      </c>
      <c r="AF290" s="50">
        <v>29.1</v>
      </c>
      <c r="AG290" s="50" t="s">
        <v>259</v>
      </c>
      <c r="AH290" s="42">
        <v>3.2</v>
      </c>
      <c r="AI290" s="42">
        <v>-21.9</v>
      </c>
      <c r="AJ290" s="42">
        <v>3.4</v>
      </c>
      <c r="AK290" s="42">
        <v>-21.9</v>
      </c>
      <c r="AL290" s="47">
        <v>5447</v>
      </c>
      <c r="AM290" s="47">
        <v>5456</v>
      </c>
      <c r="AN290" s="47">
        <v>5462</v>
      </c>
      <c r="AO290" s="63">
        <v>2008</v>
      </c>
      <c r="AP290" s="163">
        <v>2076</v>
      </c>
      <c r="AQ290" s="48">
        <v>26.1</v>
      </c>
      <c r="AR290" s="34">
        <v>1990</v>
      </c>
      <c r="AS290" s="34" t="s">
        <v>227</v>
      </c>
      <c r="AT290" s="48">
        <v>-3.2</v>
      </c>
      <c r="AU290" s="96">
        <v>1888</v>
      </c>
      <c r="AV290" s="34" t="s">
        <v>453</v>
      </c>
      <c r="AX290" s="151"/>
      <c r="AY290" s="34" t="s">
        <v>349</v>
      </c>
    </row>
    <row r="291" spans="1:51" ht="12.75">
      <c r="A291" s="13">
        <v>15</v>
      </c>
      <c r="B291" s="99">
        <v>9.8</v>
      </c>
      <c r="C291" s="99">
        <v>10.1</v>
      </c>
      <c r="D291" s="99">
        <v>14.9</v>
      </c>
      <c r="E291" s="99">
        <v>16.7</v>
      </c>
      <c r="F291" s="99">
        <v>17.8</v>
      </c>
      <c r="G291" s="99">
        <v>18.4</v>
      </c>
      <c r="H291" s="99">
        <v>17.8</v>
      </c>
      <c r="I291" s="99">
        <v>13.5</v>
      </c>
      <c r="J291" s="115">
        <v>9.5</v>
      </c>
      <c r="K291" s="116">
        <v>19.3</v>
      </c>
      <c r="L291" s="99">
        <v>14.9</v>
      </c>
      <c r="M291" s="42">
        <v>10.6</v>
      </c>
      <c r="N291" s="50">
        <v>0.1</v>
      </c>
      <c r="O291" s="97"/>
      <c r="P291" s="170">
        <v>15.7</v>
      </c>
      <c r="Q291" s="42">
        <v>14.9</v>
      </c>
      <c r="R291" s="47">
        <v>2011</v>
      </c>
      <c r="S291" s="42">
        <v>7.9</v>
      </c>
      <c r="T291" s="47">
        <v>1979</v>
      </c>
      <c r="U291" s="42">
        <v>19.2</v>
      </c>
      <c r="V291" s="47">
        <v>1944</v>
      </c>
      <c r="W291" s="67">
        <v>3.3</v>
      </c>
      <c r="X291" s="47">
        <v>1963</v>
      </c>
      <c r="Y291" s="185">
        <v>10.7</v>
      </c>
      <c r="Z291" s="43">
        <v>20.8</v>
      </c>
      <c r="AA291" s="55" t="s">
        <v>418</v>
      </c>
      <c r="AB291" s="25">
        <v>5</v>
      </c>
      <c r="AC291" s="34" t="s">
        <v>389</v>
      </c>
      <c r="AD291" s="58">
        <v>1.7</v>
      </c>
      <c r="AE291" s="55" t="s">
        <v>155</v>
      </c>
      <c r="AF291" s="50">
        <v>17.8</v>
      </c>
      <c r="AG291" s="50" t="s">
        <v>119</v>
      </c>
      <c r="AH291" s="42">
        <v>5.2</v>
      </c>
      <c r="AI291" s="42">
        <v>-22.1</v>
      </c>
      <c r="AJ291" s="42">
        <v>5.2</v>
      </c>
      <c r="AK291" s="42">
        <v>-21.7</v>
      </c>
      <c r="AL291" s="47">
        <v>5474</v>
      </c>
      <c r="AM291" s="47">
        <v>5466</v>
      </c>
      <c r="AN291" s="47">
        <v>5442</v>
      </c>
      <c r="AO291" s="63">
        <v>2113</v>
      </c>
      <c r="AP291" s="163">
        <v>2223</v>
      </c>
      <c r="AQ291" s="130">
        <v>25</v>
      </c>
      <c r="AR291" s="60">
        <v>2006</v>
      </c>
      <c r="AS291" s="60" t="s">
        <v>274</v>
      </c>
      <c r="AT291" s="110">
        <v>-1.6</v>
      </c>
      <c r="AU291" s="96">
        <v>1909</v>
      </c>
      <c r="AV291" s="34" t="s">
        <v>79</v>
      </c>
      <c r="AX291" s="151"/>
      <c r="AY291" s="34" t="s">
        <v>350</v>
      </c>
    </row>
    <row r="292" spans="1:51" ht="12.75">
      <c r="A292" s="13">
        <v>16</v>
      </c>
      <c r="B292" s="99">
        <v>11</v>
      </c>
      <c r="C292" s="99">
        <v>10</v>
      </c>
      <c r="D292" s="99">
        <v>12</v>
      </c>
      <c r="E292" s="99">
        <v>14.1</v>
      </c>
      <c r="F292" s="99">
        <v>15.5</v>
      </c>
      <c r="G292" s="99">
        <v>16.8</v>
      </c>
      <c r="H292" s="99">
        <v>15.2</v>
      </c>
      <c r="I292" s="99">
        <v>12.2</v>
      </c>
      <c r="J292" s="115">
        <v>9.7</v>
      </c>
      <c r="K292" s="116">
        <v>17.3</v>
      </c>
      <c r="L292" s="99">
        <v>13.4</v>
      </c>
      <c r="M292" s="42">
        <v>10.6</v>
      </c>
      <c r="N292" s="50"/>
      <c r="O292" s="95"/>
      <c r="P292" s="170">
        <v>16.6</v>
      </c>
      <c r="Q292" s="42">
        <v>16</v>
      </c>
      <c r="R292" s="47">
        <v>1950</v>
      </c>
      <c r="S292" s="42">
        <v>8.3</v>
      </c>
      <c r="T292" s="47">
        <v>1963</v>
      </c>
      <c r="U292" s="42">
        <v>19.4</v>
      </c>
      <c r="V292" s="47">
        <v>2007</v>
      </c>
      <c r="W292" s="67">
        <v>3.2</v>
      </c>
      <c r="X292" s="47">
        <v>1885</v>
      </c>
      <c r="Y292" s="185">
        <v>10.4</v>
      </c>
      <c r="Z292" s="43">
        <v>20.6</v>
      </c>
      <c r="AA292" s="55" t="s">
        <v>264</v>
      </c>
      <c r="AB292" s="25">
        <v>4.3</v>
      </c>
      <c r="AC292" s="34" t="s">
        <v>458</v>
      </c>
      <c r="AD292" s="58">
        <v>1.4</v>
      </c>
      <c r="AE292" s="55" t="s">
        <v>155</v>
      </c>
      <c r="AF292" s="50">
        <v>25.7</v>
      </c>
      <c r="AG292" s="50" t="s">
        <v>193</v>
      </c>
      <c r="AH292" s="42">
        <v>4.8</v>
      </c>
      <c r="AI292" s="42">
        <v>-20.9</v>
      </c>
      <c r="AJ292" s="42">
        <v>3.6</v>
      </c>
      <c r="AK292" s="42">
        <v>-18.3</v>
      </c>
      <c r="AL292" s="34">
        <v>5488</v>
      </c>
      <c r="AM292" s="34">
        <v>5483</v>
      </c>
      <c r="AN292" s="47">
        <v>5430</v>
      </c>
      <c r="AO292" s="63">
        <v>2149</v>
      </c>
      <c r="AP292" s="163">
        <v>2793</v>
      </c>
      <c r="AQ292" s="48">
        <v>23.6</v>
      </c>
      <c r="AR292" s="34">
        <v>1946</v>
      </c>
      <c r="AS292" s="34" t="s">
        <v>67</v>
      </c>
      <c r="AT292" s="130">
        <v>-2.1</v>
      </c>
      <c r="AU292" s="223">
        <v>2007</v>
      </c>
      <c r="AV292" s="34" t="s">
        <v>79</v>
      </c>
      <c r="AX292" s="151"/>
      <c r="AY292" s="34" t="s">
        <v>351</v>
      </c>
    </row>
    <row r="293" spans="1:51" ht="12.75">
      <c r="A293" s="13">
        <v>17</v>
      </c>
      <c r="B293" s="99">
        <v>10.2</v>
      </c>
      <c r="C293" s="99">
        <v>9</v>
      </c>
      <c r="D293" s="99">
        <v>12.7</v>
      </c>
      <c r="E293" s="99">
        <v>14.6</v>
      </c>
      <c r="F293" s="99">
        <v>16.4</v>
      </c>
      <c r="G293" s="99">
        <v>16.6</v>
      </c>
      <c r="H293" s="99">
        <v>16.1</v>
      </c>
      <c r="I293" s="99">
        <v>11.3</v>
      </c>
      <c r="J293" s="115">
        <v>8</v>
      </c>
      <c r="K293" s="116">
        <v>17.5</v>
      </c>
      <c r="L293" s="99">
        <v>13.4</v>
      </c>
      <c r="M293" s="42">
        <v>10.6</v>
      </c>
      <c r="N293" s="50"/>
      <c r="O293" s="95"/>
      <c r="P293" s="170">
        <v>16.4</v>
      </c>
      <c r="Q293" s="42">
        <v>16.2</v>
      </c>
      <c r="R293" s="47">
        <v>1950</v>
      </c>
      <c r="S293" s="42">
        <v>6.8</v>
      </c>
      <c r="T293" s="47">
        <v>1983</v>
      </c>
      <c r="U293" s="42">
        <v>23.4</v>
      </c>
      <c r="V293" s="47">
        <v>1950</v>
      </c>
      <c r="W293" s="67">
        <v>4</v>
      </c>
      <c r="X293" s="47">
        <v>1885</v>
      </c>
      <c r="Y293" s="185">
        <v>9.8</v>
      </c>
      <c r="Z293" s="43">
        <v>20.8</v>
      </c>
      <c r="AA293" s="55" t="s">
        <v>171</v>
      </c>
      <c r="AB293" s="25">
        <v>1.1</v>
      </c>
      <c r="AC293" s="34" t="s">
        <v>459</v>
      </c>
      <c r="AD293" s="58">
        <v>0.4</v>
      </c>
      <c r="AE293" s="55" t="s">
        <v>151</v>
      </c>
      <c r="AF293" s="50">
        <v>12.9</v>
      </c>
      <c r="AG293" s="50" t="s">
        <v>49</v>
      </c>
      <c r="AH293" s="42">
        <v>3.6</v>
      </c>
      <c r="AI293" s="42">
        <v>-17.9</v>
      </c>
      <c r="AJ293" s="42">
        <v>4.8</v>
      </c>
      <c r="AK293" s="42">
        <v>-19.1</v>
      </c>
      <c r="AL293" s="47">
        <v>5497</v>
      </c>
      <c r="AM293" s="47">
        <v>5464</v>
      </c>
      <c r="AN293" s="47">
        <v>5431</v>
      </c>
      <c r="AO293" s="53">
        <v>1839</v>
      </c>
      <c r="AP293" s="54">
        <v>2096</v>
      </c>
      <c r="AQ293" s="131">
        <v>30</v>
      </c>
      <c r="AR293" s="18">
        <v>1946</v>
      </c>
      <c r="AS293" s="18" t="s">
        <v>189</v>
      </c>
      <c r="AT293" s="48">
        <v>-2</v>
      </c>
      <c r="AU293" s="96">
        <v>1906</v>
      </c>
      <c r="AV293" s="34" t="s">
        <v>77</v>
      </c>
      <c r="AX293" s="151"/>
      <c r="AY293" s="34" t="s">
        <v>352</v>
      </c>
    </row>
    <row r="294" spans="1:51" ht="12.75">
      <c r="A294" s="13">
        <v>18</v>
      </c>
      <c r="B294" s="99">
        <v>9.9</v>
      </c>
      <c r="C294" s="99">
        <v>10</v>
      </c>
      <c r="D294" s="99">
        <v>12.8</v>
      </c>
      <c r="E294" s="99">
        <v>14.4</v>
      </c>
      <c r="F294" s="99">
        <v>15</v>
      </c>
      <c r="G294" s="99">
        <v>15.1</v>
      </c>
      <c r="H294" s="99">
        <v>13.2</v>
      </c>
      <c r="I294" s="99">
        <v>11.6</v>
      </c>
      <c r="J294" s="115">
        <v>8.9</v>
      </c>
      <c r="K294" s="116">
        <v>16.3</v>
      </c>
      <c r="L294" s="99">
        <v>12.8</v>
      </c>
      <c r="M294" s="42">
        <v>10.6</v>
      </c>
      <c r="N294" s="50"/>
      <c r="O294" s="97"/>
      <c r="P294" s="170">
        <v>10.1</v>
      </c>
      <c r="Q294" s="42">
        <v>15</v>
      </c>
      <c r="R294" s="47">
        <v>2010</v>
      </c>
      <c r="S294" s="42">
        <v>7.1</v>
      </c>
      <c r="T294" s="47">
        <v>1983</v>
      </c>
      <c r="U294" s="42">
        <v>18.7</v>
      </c>
      <c r="V294" s="47">
        <v>2003</v>
      </c>
      <c r="W294" s="67">
        <v>2.8</v>
      </c>
      <c r="X294" s="47">
        <v>1983</v>
      </c>
      <c r="Y294" s="185">
        <v>10.3</v>
      </c>
      <c r="Z294" s="43">
        <v>19</v>
      </c>
      <c r="AA294" s="55" t="s">
        <v>390</v>
      </c>
      <c r="AB294" s="25">
        <v>3.1</v>
      </c>
      <c r="AC294" s="34" t="s">
        <v>460</v>
      </c>
      <c r="AD294" s="58">
        <v>-0.6</v>
      </c>
      <c r="AE294" s="55" t="s">
        <v>155</v>
      </c>
      <c r="AF294" s="50">
        <v>4.1</v>
      </c>
      <c r="AG294" s="50" t="s">
        <v>461</v>
      </c>
      <c r="AH294" s="42">
        <v>3.6</v>
      </c>
      <c r="AI294" s="42">
        <v>-19.1</v>
      </c>
      <c r="AJ294" s="42">
        <v>2.2</v>
      </c>
      <c r="AK294" s="42">
        <v>-17.5</v>
      </c>
      <c r="AL294" s="47">
        <v>5471</v>
      </c>
      <c r="AM294" s="47">
        <v>5465</v>
      </c>
      <c r="AN294" s="47">
        <v>5417</v>
      </c>
      <c r="AO294" s="53">
        <v>1916</v>
      </c>
      <c r="AP294" s="54">
        <v>1849</v>
      </c>
      <c r="AQ294" s="130">
        <v>27.1</v>
      </c>
      <c r="AR294" s="60">
        <v>2003</v>
      </c>
      <c r="AS294" s="60" t="s">
        <v>189</v>
      </c>
      <c r="AT294" s="48">
        <v>-2</v>
      </c>
      <c r="AU294" s="96">
        <v>1983</v>
      </c>
      <c r="AV294" s="34" t="s">
        <v>278</v>
      </c>
      <c r="AX294" s="151"/>
      <c r="AY294" s="34" t="s">
        <v>353</v>
      </c>
    </row>
    <row r="295" spans="1:51" ht="12.75">
      <c r="A295" s="13">
        <v>19</v>
      </c>
      <c r="B295" s="99">
        <v>10.9</v>
      </c>
      <c r="C295" s="99">
        <v>11</v>
      </c>
      <c r="D295" s="99">
        <v>12.3</v>
      </c>
      <c r="E295" s="99">
        <v>14.2</v>
      </c>
      <c r="F295" s="99">
        <v>14.6</v>
      </c>
      <c r="G295" s="99">
        <v>13</v>
      </c>
      <c r="H295" s="99">
        <v>12.2</v>
      </c>
      <c r="I295" s="99">
        <v>11.4</v>
      </c>
      <c r="J295" s="115">
        <v>10.5</v>
      </c>
      <c r="K295" s="116">
        <v>17.1</v>
      </c>
      <c r="L295" s="99">
        <v>12.5</v>
      </c>
      <c r="M295" s="42">
        <v>10.6</v>
      </c>
      <c r="N295" s="50"/>
      <c r="O295" s="95"/>
      <c r="P295" s="170">
        <v>1.5</v>
      </c>
      <c r="Q295" s="42">
        <v>14.9</v>
      </c>
      <c r="R295" s="47">
        <v>2010</v>
      </c>
      <c r="S295" s="42">
        <v>6.8</v>
      </c>
      <c r="T295" s="47">
        <v>1985</v>
      </c>
      <c r="U295" s="42">
        <v>18.9</v>
      </c>
      <c r="V295" s="47">
        <v>1888</v>
      </c>
      <c r="W295" s="67">
        <v>3.5</v>
      </c>
      <c r="X295" s="47">
        <v>1893</v>
      </c>
      <c r="Y295" s="185">
        <v>10.1</v>
      </c>
      <c r="Z295" s="43">
        <v>18.9</v>
      </c>
      <c r="AA295" s="55" t="s">
        <v>462</v>
      </c>
      <c r="AB295" s="25">
        <v>-1.5</v>
      </c>
      <c r="AC295" s="34" t="s">
        <v>256</v>
      </c>
      <c r="AD295" s="58">
        <v>-0.9</v>
      </c>
      <c r="AE295" s="55" t="s">
        <v>155</v>
      </c>
      <c r="AF295" s="50">
        <v>7</v>
      </c>
      <c r="AG295" s="61" t="s">
        <v>229</v>
      </c>
      <c r="AH295" s="42">
        <v>3.4</v>
      </c>
      <c r="AI295" s="42">
        <v>-17.3</v>
      </c>
      <c r="AJ295" s="42">
        <v>1.8</v>
      </c>
      <c r="AK295" s="42">
        <v>-16.9</v>
      </c>
      <c r="AL295" s="47">
        <v>5468</v>
      </c>
      <c r="AM295" s="47">
        <v>5463</v>
      </c>
      <c r="AN295" s="47"/>
      <c r="AO295" s="53">
        <v>2002</v>
      </c>
      <c r="AP295" s="54">
        <v>1962</v>
      </c>
      <c r="AQ295" s="48">
        <v>26.2</v>
      </c>
      <c r="AR295" s="34">
        <v>1944</v>
      </c>
      <c r="AS295" s="34" t="s">
        <v>257</v>
      </c>
      <c r="AT295" s="48">
        <v>-2.5</v>
      </c>
      <c r="AU295" s="96">
        <v>1983</v>
      </c>
      <c r="AV295" s="34" t="s">
        <v>98</v>
      </c>
      <c r="AX295" s="151"/>
      <c r="AY295" s="34" t="s">
        <v>354</v>
      </c>
    </row>
    <row r="296" spans="1:51" ht="12.75">
      <c r="A296" s="13">
        <v>20</v>
      </c>
      <c r="B296" s="99">
        <v>10.9</v>
      </c>
      <c r="C296" s="99">
        <v>10.7</v>
      </c>
      <c r="D296" s="99">
        <v>11.5</v>
      </c>
      <c r="E296" s="99">
        <v>12.1</v>
      </c>
      <c r="F296" s="99">
        <v>13</v>
      </c>
      <c r="G296" s="99">
        <v>12.7</v>
      </c>
      <c r="H296" s="99">
        <v>12.5</v>
      </c>
      <c r="I296" s="99">
        <v>10.5</v>
      </c>
      <c r="J296" s="115">
        <v>10.2</v>
      </c>
      <c r="K296" s="116">
        <v>16.1</v>
      </c>
      <c r="L296" s="99">
        <v>11.7</v>
      </c>
      <c r="M296" s="42">
        <v>10.7</v>
      </c>
      <c r="N296" s="50"/>
      <c r="O296" s="95"/>
      <c r="P296" s="170">
        <v>10.6</v>
      </c>
      <c r="Q296" s="42">
        <v>16.7</v>
      </c>
      <c r="R296" s="47">
        <v>1944</v>
      </c>
      <c r="S296" s="42">
        <v>7.6</v>
      </c>
      <c r="T296" s="47">
        <v>1938</v>
      </c>
      <c r="U296" s="42">
        <v>21</v>
      </c>
      <c r="V296" s="47">
        <v>1958</v>
      </c>
      <c r="W296" s="67">
        <v>2.8</v>
      </c>
      <c r="X296" s="47">
        <v>1882</v>
      </c>
      <c r="Y296" s="185">
        <v>9.9</v>
      </c>
      <c r="Z296" s="43">
        <v>19.4</v>
      </c>
      <c r="AA296" s="55" t="s">
        <v>171</v>
      </c>
      <c r="AB296" s="25">
        <v>2.4</v>
      </c>
      <c r="AC296" s="34" t="s">
        <v>171</v>
      </c>
      <c r="AD296" s="58">
        <v>0.3</v>
      </c>
      <c r="AE296" s="55" t="s">
        <v>155</v>
      </c>
      <c r="AF296" s="50">
        <v>10.1</v>
      </c>
      <c r="AG296" s="61" t="s">
        <v>463</v>
      </c>
      <c r="AH296" s="42">
        <v>2.5</v>
      </c>
      <c r="AI296" s="42">
        <v>-19.5</v>
      </c>
      <c r="AJ296" s="42">
        <v>2.6</v>
      </c>
      <c r="AK296" s="42">
        <v>-18.7</v>
      </c>
      <c r="AL296" s="47">
        <v>5442</v>
      </c>
      <c r="AM296" s="47">
        <v>5451</v>
      </c>
      <c r="AN296" s="47">
        <v>5366</v>
      </c>
      <c r="AO296" s="63">
        <v>1813</v>
      </c>
      <c r="AP296" s="163">
        <v>1916</v>
      </c>
      <c r="AQ296" s="48">
        <v>25.5</v>
      </c>
      <c r="AR296" s="34">
        <v>1944</v>
      </c>
      <c r="AS296" s="34" t="s">
        <v>189</v>
      </c>
      <c r="AT296" s="48">
        <v>-1.4</v>
      </c>
      <c r="AU296" s="96">
        <v>1963</v>
      </c>
      <c r="AV296" s="34" t="s">
        <v>81</v>
      </c>
      <c r="AX296" s="151"/>
      <c r="AY296" s="34" t="s">
        <v>355</v>
      </c>
    </row>
    <row r="297" spans="1:51" ht="12.75">
      <c r="A297" s="13">
        <v>21</v>
      </c>
      <c r="B297" s="99">
        <v>10</v>
      </c>
      <c r="C297" s="99">
        <v>10.2</v>
      </c>
      <c r="D297" s="99">
        <v>10.8</v>
      </c>
      <c r="E297" s="99">
        <v>11</v>
      </c>
      <c r="F297" s="99">
        <v>12.1</v>
      </c>
      <c r="G297" s="99">
        <v>12.8</v>
      </c>
      <c r="H297" s="99">
        <v>11.4</v>
      </c>
      <c r="I297" s="99">
        <v>10.7</v>
      </c>
      <c r="J297" s="115">
        <v>9.5</v>
      </c>
      <c r="K297" s="116">
        <v>14</v>
      </c>
      <c r="L297" s="99">
        <v>11.3</v>
      </c>
      <c r="M297" s="99">
        <v>10.7</v>
      </c>
      <c r="N297" s="50"/>
      <c r="O297" s="97"/>
      <c r="P297" s="170">
        <v>3.3</v>
      </c>
      <c r="Q297" s="42">
        <v>17.5</v>
      </c>
      <c r="R297" s="47">
        <v>1944</v>
      </c>
      <c r="S297" s="42">
        <v>7.1</v>
      </c>
      <c r="T297" s="47">
        <v>1985</v>
      </c>
      <c r="U297" s="42">
        <v>22.3</v>
      </c>
      <c r="V297" s="47">
        <v>1944</v>
      </c>
      <c r="W297" s="67">
        <v>3.8</v>
      </c>
      <c r="X297" s="47">
        <v>1891</v>
      </c>
      <c r="Y297" s="185">
        <v>10.8</v>
      </c>
      <c r="Z297" s="43">
        <v>20.8</v>
      </c>
      <c r="AA297" s="55" t="s">
        <v>457</v>
      </c>
      <c r="AB297" s="25">
        <v>-0.7</v>
      </c>
      <c r="AC297" s="34" t="s">
        <v>77</v>
      </c>
      <c r="AD297" s="58">
        <v>0.1</v>
      </c>
      <c r="AE297" s="55" t="s">
        <v>155</v>
      </c>
      <c r="AF297" s="50">
        <v>5.9</v>
      </c>
      <c r="AG297" s="61" t="s">
        <v>377</v>
      </c>
      <c r="AH297" s="42">
        <v>3.4</v>
      </c>
      <c r="AI297" s="42">
        <v>-17.9</v>
      </c>
      <c r="AJ297" s="42">
        <v>3</v>
      </c>
      <c r="AK297" s="42">
        <v>-16.3</v>
      </c>
      <c r="AL297" s="47">
        <v>5475</v>
      </c>
      <c r="AM297" s="47">
        <v>5474</v>
      </c>
      <c r="AN297" s="47">
        <v>5432</v>
      </c>
      <c r="AO297" s="53">
        <v>2020</v>
      </c>
      <c r="AP297" s="54">
        <v>2101</v>
      </c>
      <c r="AQ297" s="130">
        <v>27.5</v>
      </c>
      <c r="AR297" s="60">
        <v>1997</v>
      </c>
      <c r="AS297" s="60" t="s">
        <v>189</v>
      </c>
      <c r="AT297" s="129">
        <v>-4.1</v>
      </c>
      <c r="AU297" s="224">
        <v>1986</v>
      </c>
      <c r="AV297" s="17" t="s">
        <v>77</v>
      </c>
      <c r="AX297" s="151"/>
      <c r="AY297" s="34" t="s">
        <v>356</v>
      </c>
    </row>
    <row r="298" spans="1:51" ht="12.75">
      <c r="A298" s="13">
        <v>22</v>
      </c>
      <c r="B298" s="99">
        <v>10.4</v>
      </c>
      <c r="C298" s="99">
        <v>10.5</v>
      </c>
      <c r="D298" s="99">
        <v>12.5</v>
      </c>
      <c r="E298" s="99">
        <v>13</v>
      </c>
      <c r="F298" s="99">
        <v>13.8</v>
      </c>
      <c r="G298" s="99">
        <v>14.9</v>
      </c>
      <c r="H298" s="99">
        <v>13.6</v>
      </c>
      <c r="I298" s="99">
        <v>11.7</v>
      </c>
      <c r="J298" s="115">
        <v>10.2</v>
      </c>
      <c r="K298" s="116">
        <v>15.5</v>
      </c>
      <c r="L298" s="99">
        <v>12.6</v>
      </c>
      <c r="M298" s="99">
        <v>10.7</v>
      </c>
      <c r="N298" s="121">
        <v>0.1</v>
      </c>
      <c r="O298" s="95"/>
      <c r="P298" s="170">
        <v>0.8</v>
      </c>
      <c r="Q298" s="42">
        <v>15.8</v>
      </c>
      <c r="R298" s="47">
        <v>1947</v>
      </c>
      <c r="S298" s="42">
        <v>7.2</v>
      </c>
      <c r="T298" s="47">
        <v>1921</v>
      </c>
      <c r="U298" s="42">
        <v>20.2</v>
      </c>
      <c r="V298" s="47">
        <v>1958</v>
      </c>
      <c r="W298" s="67">
        <v>4.1</v>
      </c>
      <c r="X298" s="47">
        <v>1921</v>
      </c>
      <c r="Y298" s="185">
        <v>11.8</v>
      </c>
      <c r="Z298" s="43">
        <v>19.2</v>
      </c>
      <c r="AA298" s="55" t="s">
        <v>390</v>
      </c>
      <c r="AB298" s="25">
        <v>5</v>
      </c>
      <c r="AC298" s="34" t="s">
        <v>177</v>
      </c>
      <c r="AD298" s="58">
        <v>1.8</v>
      </c>
      <c r="AE298" s="55" t="s">
        <v>431</v>
      </c>
      <c r="AF298" s="50">
        <v>6.2</v>
      </c>
      <c r="AG298" s="61" t="s">
        <v>123</v>
      </c>
      <c r="AH298" s="42">
        <v>1.6</v>
      </c>
      <c r="AI298" s="42">
        <v>-19.1</v>
      </c>
      <c r="AJ298" s="42"/>
      <c r="AK298" s="42"/>
      <c r="AL298" s="56">
        <v>5466</v>
      </c>
      <c r="AM298" s="56"/>
      <c r="AN298" s="56">
        <v>5441</v>
      </c>
      <c r="AO298" s="63">
        <v>1742</v>
      </c>
      <c r="AP298" s="163"/>
      <c r="AQ298" s="48">
        <v>27.5</v>
      </c>
      <c r="AR298" s="34">
        <v>1964</v>
      </c>
      <c r="AS298" s="34" t="s">
        <v>270</v>
      </c>
      <c r="AT298" s="48">
        <v>-1.6</v>
      </c>
      <c r="AU298" s="96">
        <v>1979</v>
      </c>
      <c r="AV298" s="34" t="s">
        <v>278</v>
      </c>
      <c r="AX298" s="151"/>
      <c r="AY298" s="34" t="s">
        <v>357</v>
      </c>
    </row>
    <row r="299" spans="1:51" ht="12.75">
      <c r="A299" s="13">
        <v>23</v>
      </c>
      <c r="B299" s="99">
        <v>11.2</v>
      </c>
      <c r="C299" s="99">
        <v>10.9</v>
      </c>
      <c r="D299" s="99">
        <v>13.4</v>
      </c>
      <c r="E299" s="99">
        <v>14.8</v>
      </c>
      <c r="F299" s="99">
        <v>15.4</v>
      </c>
      <c r="G299" s="99">
        <v>14.4</v>
      </c>
      <c r="H299" s="99">
        <v>12.6</v>
      </c>
      <c r="I299" s="99">
        <v>12.8</v>
      </c>
      <c r="J299" s="115">
        <v>10.5</v>
      </c>
      <c r="K299" s="116">
        <v>16.4</v>
      </c>
      <c r="L299" s="99">
        <v>13.2</v>
      </c>
      <c r="M299" s="99">
        <v>10.7</v>
      </c>
      <c r="N299" s="121">
        <v>0.2</v>
      </c>
      <c r="O299" s="95"/>
      <c r="P299" s="170">
        <v>12.6</v>
      </c>
      <c r="Q299" s="42">
        <v>15.4</v>
      </c>
      <c r="R299" s="47">
        <v>1939</v>
      </c>
      <c r="S299" s="25">
        <v>5.8</v>
      </c>
      <c r="T299" s="47">
        <v>1963</v>
      </c>
      <c r="U299" s="42">
        <v>20.5</v>
      </c>
      <c r="V299" s="47">
        <v>1939</v>
      </c>
      <c r="W299" s="67">
        <v>2.7</v>
      </c>
      <c r="X299" s="47">
        <v>1992</v>
      </c>
      <c r="Y299" s="185">
        <v>13</v>
      </c>
      <c r="Z299" s="43">
        <v>22.9</v>
      </c>
      <c r="AA299" s="55" t="s">
        <v>274</v>
      </c>
      <c r="AB299" s="25">
        <v>2.8</v>
      </c>
      <c r="AC299" s="34" t="s">
        <v>71</v>
      </c>
      <c r="AD299" s="58">
        <v>1.9</v>
      </c>
      <c r="AE299" s="55" t="s">
        <v>431</v>
      </c>
      <c r="AF299" s="50">
        <v>5.8</v>
      </c>
      <c r="AG299" s="61" t="s">
        <v>109</v>
      </c>
      <c r="AH299" s="42">
        <v>3.2</v>
      </c>
      <c r="AI299" s="42">
        <v>-14.7</v>
      </c>
      <c r="AJ299" s="42">
        <v>3.4</v>
      </c>
      <c r="AK299" s="42">
        <v>-13.3</v>
      </c>
      <c r="AL299" s="47">
        <v>5517</v>
      </c>
      <c r="AM299" s="47">
        <v>5538</v>
      </c>
      <c r="AN299" s="47">
        <v>5507</v>
      </c>
      <c r="AO299" s="135">
        <v>1952</v>
      </c>
      <c r="AP299" s="136">
        <v>3280</v>
      </c>
      <c r="AQ299" s="130">
        <v>27.1</v>
      </c>
      <c r="AR299" s="60">
        <v>2000</v>
      </c>
      <c r="AS299" s="60" t="s">
        <v>435</v>
      </c>
      <c r="AT299" s="48">
        <v>-2</v>
      </c>
      <c r="AU299" s="96">
        <v>1992</v>
      </c>
      <c r="AV299" s="34" t="s">
        <v>71</v>
      </c>
      <c r="AX299" s="151"/>
      <c r="AY299" s="34" t="s">
        <v>358</v>
      </c>
    </row>
    <row r="300" spans="1:51" ht="12.75">
      <c r="A300" s="13">
        <v>24</v>
      </c>
      <c r="B300" s="99">
        <v>10.2</v>
      </c>
      <c r="C300" s="99">
        <v>10.6</v>
      </c>
      <c r="D300" s="99">
        <v>11.5</v>
      </c>
      <c r="E300" s="99">
        <v>12.8</v>
      </c>
      <c r="F300" s="99">
        <v>13.6</v>
      </c>
      <c r="G300" s="99">
        <v>12.8</v>
      </c>
      <c r="H300" s="99">
        <v>12.2</v>
      </c>
      <c r="I300" s="99">
        <v>11.9</v>
      </c>
      <c r="J300" s="115">
        <v>10</v>
      </c>
      <c r="K300" s="116">
        <v>14.5</v>
      </c>
      <c r="L300" s="99">
        <v>12</v>
      </c>
      <c r="M300" s="99">
        <v>10.7</v>
      </c>
      <c r="N300" s="121">
        <v>3.3</v>
      </c>
      <c r="O300" s="95"/>
      <c r="P300" s="170">
        <v>0.9</v>
      </c>
      <c r="Q300" s="42">
        <v>17.5</v>
      </c>
      <c r="R300" s="47">
        <v>1939</v>
      </c>
      <c r="S300" s="42">
        <v>6.6</v>
      </c>
      <c r="T300" s="47">
        <v>1963</v>
      </c>
      <c r="U300" s="42">
        <v>20.6</v>
      </c>
      <c r="V300" s="47">
        <v>1939</v>
      </c>
      <c r="W300" s="67">
        <v>2.5</v>
      </c>
      <c r="X300" s="47">
        <v>1887</v>
      </c>
      <c r="Y300" s="185">
        <v>11.9</v>
      </c>
      <c r="Z300" s="43">
        <v>23.9</v>
      </c>
      <c r="AA300" s="55" t="s">
        <v>274</v>
      </c>
      <c r="AB300" s="25">
        <v>1.5</v>
      </c>
      <c r="AC300" s="34" t="s">
        <v>74</v>
      </c>
      <c r="AD300" s="58">
        <v>2.4</v>
      </c>
      <c r="AE300" s="55" t="s">
        <v>431</v>
      </c>
      <c r="AF300" s="50">
        <v>30.4</v>
      </c>
      <c r="AG300" s="61" t="s">
        <v>132</v>
      </c>
      <c r="AH300" s="42"/>
      <c r="AI300" s="42"/>
      <c r="AJ300" s="42">
        <v>10.2</v>
      </c>
      <c r="AK300" s="42">
        <v>-13.7</v>
      </c>
      <c r="AL300" s="56"/>
      <c r="AM300" s="47">
        <v>5576</v>
      </c>
      <c r="AN300" s="47">
        <v>5578</v>
      </c>
      <c r="AO300" s="63"/>
      <c r="AP300" s="163">
        <v>3552</v>
      </c>
      <c r="AQ300" s="48">
        <v>27.3</v>
      </c>
      <c r="AR300" s="34">
        <v>1955</v>
      </c>
      <c r="AS300" s="34" t="s">
        <v>146</v>
      </c>
      <c r="AT300" s="110">
        <v>-3.3</v>
      </c>
      <c r="AU300" s="225">
        <v>1970</v>
      </c>
      <c r="AV300" s="55" t="s">
        <v>79</v>
      </c>
      <c r="AX300" s="151"/>
      <c r="AY300" s="34" t="s">
        <v>359</v>
      </c>
    </row>
    <row r="301" spans="1:51" ht="12.75">
      <c r="A301" s="13">
        <v>25</v>
      </c>
      <c r="B301" s="99">
        <v>11</v>
      </c>
      <c r="C301" s="99">
        <v>10.4</v>
      </c>
      <c r="D301" s="99">
        <v>11.2</v>
      </c>
      <c r="E301" s="99">
        <v>12.2</v>
      </c>
      <c r="F301" s="99">
        <v>13.6</v>
      </c>
      <c r="G301" s="99">
        <v>13.3</v>
      </c>
      <c r="H301" s="99">
        <v>12</v>
      </c>
      <c r="I301" s="99">
        <v>10.4</v>
      </c>
      <c r="J301" s="115">
        <v>10.2</v>
      </c>
      <c r="K301" s="116">
        <v>14.2</v>
      </c>
      <c r="L301" s="99">
        <v>11.7</v>
      </c>
      <c r="M301" s="42">
        <v>10.7</v>
      </c>
      <c r="N301" s="121">
        <v>1.1</v>
      </c>
      <c r="O301" s="97"/>
      <c r="P301" s="170">
        <v>5.9</v>
      </c>
      <c r="Q301" s="42">
        <v>18</v>
      </c>
      <c r="R301" s="47">
        <v>1939</v>
      </c>
      <c r="S301" s="42">
        <v>7.2</v>
      </c>
      <c r="T301" s="47">
        <v>1963</v>
      </c>
      <c r="U301" s="42">
        <v>22.5</v>
      </c>
      <c r="V301" s="47">
        <v>2008</v>
      </c>
      <c r="W301" s="117">
        <v>1.4</v>
      </c>
      <c r="X301" s="221">
        <v>1963</v>
      </c>
      <c r="Y301" s="185">
        <v>11.7</v>
      </c>
      <c r="Z301" s="43">
        <v>18</v>
      </c>
      <c r="AA301" s="55" t="s">
        <v>390</v>
      </c>
      <c r="AB301" s="25">
        <v>5.4</v>
      </c>
      <c r="AC301" s="34" t="s">
        <v>464</v>
      </c>
      <c r="AD301" s="58">
        <v>2</v>
      </c>
      <c r="AE301" s="55" t="s">
        <v>431</v>
      </c>
      <c r="AF301" s="50">
        <v>34.9</v>
      </c>
      <c r="AG301" s="61" t="s">
        <v>114</v>
      </c>
      <c r="AH301" s="42">
        <v>4</v>
      </c>
      <c r="AI301" s="42">
        <v>-18.1</v>
      </c>
      <c r="AJ301" s="42"/>
      <c r="AK301" s="42"/>
      <c r="AL301" s="47">
        <v>5519</v>
      </c>
      <c r="AM301" s="47"/>
      <c r="AN301" s="47">
        <v>5410</v>
      </c>
      <c r="AO301" s="63">
        <v>3156</v>
      </c>
      <c r="AP301" s="163">
        <v>1055</v>
      </c>
      <c r="AQ301" s="48">
        <v>25.7</v>
      </c>
      <c r="AR301" s="34">
        <v>1955</v>
      </c>
      <c r="AS301" s="34" t="s">
        <v>146</v>
      </c>
      <c r="AT301" s="48">
        <v>-2.6</v>
      </c>
      <c r="AU301" s="96">
        <v>2999</v>
      </c>
      <c r="AV301" s="34" t="s">
        <v>436</v>
      </c>
      <c r="AX301" s="151"/>
      <c r="AY301" s="34" t="s">
        <v>360</v>
      </c>
    </row>
    <row r="302" spans="1:51" ht="12.75">
      <c r="A302" s="13">
        <v>26</v>
      </c>
      <c r="B302" s="99">
        <v>9.4</v>
      </c>
      <c r="C302" s="99">
        <v>11</v>
      </c>
      <c r="D302" s="99">
        <v>12.2</v>
      </c>
      <c r="E302" s="99">
        <v>12.9</v>
      </c>
      <c r="F302" s="99">
        <v>12.8</v>
      </c>
      <c r="G302" s="99">
        <v>12.6</v>
      </c>
      <c r="H302" s="99">
        <v>11.8</v>
      </c>
      <c r="I302" s="99">
        <v>10.8</v>
      </c>
      <c r="J302" s="115">
        <v>9.2</v>
      </c>
      <c r="K302" s="116">
        <v>13.3</v>
      </c>
      <c r="L302" s="99">
        <v>11.7</v>
      </c>
      <c r="M302" s="42">
        <v>10.7</v>
      </c>
      <c r="N302" s="121">
        <v>0.1</v>
      </c>
      <c r="O302" s="97"/>
      <c r="P302" s="170">
        <v>0</v>
      </c>
      <c r="Q302" s="42">
        <v>16.1</v>
      </c>
      <c r="R302" s="47">
        <v>1939</v>
      </c>
      <c r="S302" s="42">
        <v>6.8</v>
      </c>
      <c r="T302" s="47">
        <v>1923</v>
      </c>
      <c r="U302" s="42">
        <v>22.1</v>
      </c>
      <c r="V302" s="47">
        <v>1939</v>
      </c>
      <c r="W302" s="67">
        <v>2.5</v>
      </c>
      <c r="X302" s="47">
        <v>1887</v>
      </c>
      <c r="Y302" s="185">
        <v>11.7</v>
      </c>
      <c r="Z302" s="43">
        <v>21.7</v>
      </c>
      <c r="AA302" s="55" t="s">
        <v>274</v>
      </c>
      <c r="AB302" s="25">
        <v>6.2</v>
      </c>
      <c r="AC302" s="34" t="s">
        <v>207</v>
      </c>
      <c r="AD302" s="58">
        <v>1.9</v>
      </c>
      <c r="AE302" s="55" t="s">
        <v>431</v>
      </c>
      <c r="AF302" s="50">
        <v>10.6</v>
      </c>
      <c r="AG302" s="61" t="s">
        <v>151</v>
      </c>
      <c r="AH302" s="42"/>
      <c r="AI302" s="42"/>
      <c r="AJ302" s="42">
        <v>5</v>
      </c>
      <c r="AK302" s="42">
        <v>-13.1</v>
      </c>
      <c r="AL302" s="47"/>
      <c r="AM302" s="47">
        <v>5566</v>
      </c>
      <c r="AN302" s="47"/>
      <c r="AO302" s="53">
        <v>3335</v>
      </c>
      <c r="AP302" s="54">
        <v>3411</v>
      </c>
      <c r="AQ302" s="48">
        <v>27</v>
      </c>
      <c r="AR302" s="34">
        <v>1982</v>
      </c>
      <c r="AS302" s="34" t="s">
        <v>46</v>
      </c>
      <c r="AT302" s="48">
        <v>-1.1</v>
      </c>
      <c r="AU302" s="96">
        <v>1965</v>
      </c>
      <c r="AV302" s="34" t="s">
        <v>98</v>
      </c>
      <c r="AX302" s="151"/>
      <c r="AY302" s="34" t="s">
        <v>361</v>
      </c>
    </row>
    <row r="303" spans="1:51" ht="12.75">
      <c r="A303" s="13">
        <v>27</v>
      </c>
      <c r="B303" s="99">
        <v>12</v>
      </c>
      <c r="C303" s="99">
        <v>12.2</v>
      </c>
      <c r="D303" s="99">
        <v>11.8</v>
      </c>
      <c r="E303" s="99">
        <v>12.8</v>
      </c>
      <c r="F303" s="99">
        <v>12.6</v>
      </c>
      <c r="G303" s="99">
        <v>12.9</v>
      </c>
      <c r="H303" s="99">
        <v>12.2</v>
      </c>
      <c r="I303" s="99">
        <v>11.1</v>
      </c>
      <c r="J303" s="115">
        <v>10.7</v>
      </c>
      <c r="K303" s="116">
        <v>13.3</v>
      </c>
      <c r="L303" s="99">
        <v>12.2</v>
      </c>
      <c r="M303" s="42">
        <v>10.7</v>
      </c>
      <c r="N303" s="50">
        <v>5.2</v>
      </c>
      <c r="O303" s="95"/>
      <c r="P303" s="178">
        <v>0.1</v>
      </c>
      <c r="Q303" s="42">
        <v>15.1</v>
      </c>
      <c r="R303" s="47">
        <v>1990</v>
      </c>
      <c r="S303" s="42">
        <v>7.6</v>
      </c>
      <c r="T303" s="47">
        <v>1921</v>
      </c>
      <c r="U303" s="42">
        <v>20.4</v>
      </c>
      <c r="V303" s="47">
        <v>1990</v>
      </c>
      <c r="W303" s="67">
        <v>3.7</v>
      </c>
      <c r="X303" s="47">
        <v>1921</v>
      </c>
      <c r="Y303" s="185">
        <v>13.2</v>
      </c>
      <c r="Z303" s="43">
        <v>24.8</v>
      </c>
      <c r="AA303" s="55" t="s">
        <v>175</v>
      </c>
      <c r="AB303" s="25">
        <v>6.8</v>
      </c>
      <c r="AC303" s="34" t="s">
        <v>47</v>
      </c>
      <c r="AD303" s="58">
        <v>3</v>
      </c>
      <c r="AE303" s="55" t="s">
        <v>431</v>
      </c>
      <c r="AF303" s="50">
        <v>82.4</v>
      </c>
      <c r="AG303" s="61" t="s">
        <v>132</v>
      </c>
      <c r="AH303" s="42">
        <v>6.8</v>
      </c>
      <c r="AI303" s="42">
        <v>-15.3</v>
      </c>
      <c r="AJ303" s="42">
        <v>3.6</v>
      </c>
      <c r="AK303" s="42">
        <v>-18.3</v>
      </c>
      <c r="AL303" s="47">
        <v>5561</v>
      </c>
      <c r="AM303" s="47">
        <v>5511</v>
      </c>
      <c r="AN303" s="47">
        <v>5606</v>
      </c>
      <c r="AO303" s="53">
        <v>3382</v>
      </c>
      <c r="AP303" s="54">
        <v>2691</v>
      </c>
      <c r="AQ303" s="130">
        <v>26.8</v>
      </c>
      <c r="AR303" s="60">
        <v>1999</v>
      </c>
      <c r="AS303" s="60" t="s">
        <v>189</v>
      </c>
      <c r="AT303" s="129">
        <v>-4</v>
      </c>
      <c r="AU303" s="224">
        <v>1944</v>
      </c>
      <c r="AV303" s="17" t="s">
        <v>438</v>
      </c>
      <c r="AX303" s="151"/>
      <c r="AY303" s="34" t="s">
        <v>362</v>
      </c>
    </row>
    <row r="304" spans="1:51" ht="12.75">
      <c r="A304" s="13">
        <v>28</v>
      </c>
      <c r="B304" s="99">
        <v>10</v>
      </c>
      <c r="C304" s="99">
        <v>10</v>
      </c>
      <c r="D304" s="99">
        <v>10.2</v>
      </c>
      <c r="E304" s="99">
        <v>10.2</v>
      </c>
      <c r="F304" s="99">
        <v>10.4</v>
      </c>
      <c r="G304" s="99">
        <v>10.2</v>
      </c>
      <c r="H304" s="99">
        <v>10.3</v>
      </c>
      <c r="I304" s="99">
        <v>10</v>
      </c>
      <c r="J304" s="115">
        <v>9.4</v>
      </c>
      <c r="K304" s="116">
        <v>11.6</v>
      </c>
      <c r="L304" s="99">
        <v>10.2</v>
      </c>
      <c r="M304" s="42">
        <v>10.7</v>
      </c>
      <c r="N304" s="50">
        <v>0.3</v>
      </c>
      <c r="O304" s="97"/>
      <c r="P304" s="178">
        <v>0</v>
      </c>
      <c r="Q304" s="42">
        <v>15</v>
      </c>
      <c r="R304" s="47">
        <v>1939</v>
      </c>
      <c r="S304" s="42">
        <v>8</v>
      </c>
      <c r="T304" s="47">
        <v>1967</v>
      </c>
      <c r="U304" s="42">
        <v>19.7</v>
      </c>
      <c r="V304" s="47">
        <v>1939</v>
      </c>
      <c r="W304" s="67">
        <v>3</v>
      </c>
      <c r="X304" s="47">
        <v>890</v>
      </c>
      <c r="Y304" s="185">
        <v>12.5</v>
      </c>
      <c r="Z304" s="43">
        <v>21.6</v>
      </c>
      <c r="AA304" s="55" t="s">
        <v>46</v>
      </c>
      <c r="AB304" s="25">
        <v>5.4</v>
      </c>
      <c r="AC304" s="34" t="s">
        <v>74</v>
      </c>
      <c r="AD304" s="58">
        <v>3.3</v>
      </c>
      <c r="AE304" s="55" t="s">
        <v>431</v>
      </c>
      <c r="AF304" s="50">
        <v>19.2</v>
      </c>
      <c r="AG304" s="61" t="s">
        <v>465</v>
      </c>
      <c r="AH304" s="42">
        <v>3.2</v>
      </c>
      <c r="AI304" s="42">
        <v>-19.5</v>
      </c>
      <c r="AJ304" s="42">
        <v>4</v>
      </c>
      <c r="AK304" s="42">
        <v>-20.5</v>
      </c>
      <c r="AL304" s="47">
        <v>5477</v>
      </c>
      <c r="AM304" s="47">
        <v>5463</v>
      </c>
      <c r="AN304" s="47">
        <v>5505</v>
      </c>
      <c r="AO304" s="135">
        <v>1856</v>
      </c>
      <c r="AP304" s="136">
        <v>2137</v>
      </c>
      <c r="AQ304" s="130">
        <v>25.2</v>
      </c>
      <c r="AR304" s="60">
        <v>2008</v>
      </c>
      <c r="AS304" s="60" t="s">
        <v>175</v>
      </c>
      <c r="AT304" s="48">
        <v>-2.8</v>
      </c>
      <c r="AU304" s="96">
        <v>1965</v>
      </c>
      <c r="AV304" s="34" t="s">
        <v>98</v>
      </c>
      <c r="AX304" s="151"/>
      <c r="AY304" s="34" t="s">
        <v>363</v>
      </c>
    </row>
    <row r="305" spans="1:51" ht="12.75">
      <c r="A305" s="13">
        <v>29</v>
      </c>
      <c r="B305" s="42">
        <v>10.9</v>
      </c>
      <c r="C305" s="42">
        <v>10.8</v>
      </c>
      <c r="D305" s="42">
        <v>12.2</v>
      </c>
      <c r="E305" s="42">
        <v>12.6</v>
      </c>
      <c r="F305" s="42">
        <v>12.3</v>
      </c>
      <c r="G305" s="42">
        <v>11.9</v>
      </c>
      <c r="H305" s="42">
        <v>11.3</v>
      </c>
      <c r="I305" s="42">
        <v>10.1</v>
      </c>
      <c r="J305" s="115">
        <v>9.7</v>
      </c>
      <c r="K305" s="116">
        <v>13.5</v>
      </c>
      <c r="L305" s="99">
        <v>11.5</v>
      </c>
      <c r="M305" s="42">
        <v>10.7</v>
      </c>
      <c r="N305" s="50">
        <v>1</v>
      </c>
      <c r="O305" s="95"/>
      <c r="P305" s="178">
        <v>0</v>
      </c>
      <c r="Q305" s="42">
        <v>16.6</v>
      </c>
      <c r="R305" s="47">
        <v>2008</v>
      </c>
      <c r="S305" s="42">
        <v>7.3</v>
      </c>
      <c r="T305" s="47">
        <v>1923</v>
      </c>
      <c r="U305" s="42">
        <v>22.5</v>
      </c>
      <c r="V305" s="47">
        <v>2008</v>
      </c>
      <c r="W305" s="67">
        <v>3.2</v>
      </c>
      <c r="X305" s="47">
        <v>1967</v>
      </c>
      <c r="Y305" s="185">
        <v>12.7</v>
      </c>
      <c r="Z305" s="43">
        <v>23.9</v>
      </c>
      <c r="AA305" s="41" t="s">
        <v>467</v>
      </c>
      <c r="AB305" s="25">
        <v>4.7</v>
      </c>
      <c r="AC305" s="34" t="s">
        <v>109</v>
      </c>
      <c r="AD305" s="58">
        <v>2.7</v>
      </c>
      <c r="AE305" s="55" t="s">
        <v>431</v>
      </c>
      <c r="AF305" s="50">
        <v>11</v>
      </c>
      <c r="AG305" s="20" t="s">
        <v>466</v>
      </c>
      <c r="AH305" s="42">
        <v>6</v>
      </c>
      <c r="AI305" s="42">
        <v>-20.9</v>
      </c>
      <c r="AJ305" s="42">
        <v>3.8</v>
      </c>
      <c r="AK305" s="42">
        <v>-22.5</v>
      </c>
      <c r="AL305" s="47">
        <v>5471</v>
      </c>
      <c r="AM305" s="47">
        <v>5452</v>
      </c>
      <c r="AN305" s="47">
        <v>5509</v>
      </c>
      <c r="AO305" s="63">
        <v>2366</v>
      </c>
      <c r="AP305" s="163">
        <v>2101</v>
      </c>
      <c r="AQ305" s="130">
        <v>27.1</v>
      </c>
      <c r="AR305" s="60">
        <v>2008</v>
      </c>
      <c r="AS305" s="60" t="s">
        <v>171</v>
      </c>
      <c r="AT305" s="130">
        <v>-2.5</v>
      </c>
      <c r="AU305" s="223">
        <v>2007</v>
      </c>
      <c r="AV305" s="60" t="s">
        <v>171</v>
      </c>
      <c r="AX305" s="151"/>
      <c r="AY305" s="34" t="s">
        <v>364</v>
      </c>
    </row>
    <row r="306" spans="1:51" ht="12.75">
      <c r="A306" s="13">
        <v>30</v>
      </c>
      <c r="B306" s="99">
        <v>10.3</v>
      </c>
      <c r="C306" s="99">
        <v>9.9</v>
      </c>
      <c r="D306" s="99">
        <v>10.8</v>
      </c>
      <c r="E306" s="99">
        <v>12.5</v>
      </c>
      <c r="F306" s="99">
        <v>13.9</v>
      </c>
      <c r="G306" s="99">
        <v>13.1</v>
      </c>
      <c r="H306" s="99">
        <v>12.1</v>
      </c>
      <c r="I306" s="99">
        <v>11.4</v>
      </c>
      <c r="J306" s="115">
        <v>9.9</v>
      </c>
      <c r="K306" s="116">
        <v>15</v>
      </c>
      <c r="L306" s="99">
        <v>11.8</v>
      </c>
      <c r="M306" s="42">
        <v>10.7</v>
      </c>
      <c r="N306" s="50">
        <v>8.8</v>
      </c>
      <c r="O306" s="97"/>
      <c r="P306" s="178">
        <v>1.7</v>
      </c>
      <c r="Q306" s="42">
        <v>18.8</v>
      </c>
      <c r="R306" s="47">
        <v>1980</v>
      </c>
      <c r="S306" s="42">
        <v>7.2</v>
      </c>
      <c r="T306" s="47">
        <v>1965</v>
      </c>
      <c r="U306" s="43">
        <v>25.7</v>
      </c>
      <c r="V306" s="47">
        <v>2008</v>
      </c>
      <c r="W306" s="67">
        <v>4</v>
      </c>
      <c r="X306" s="47">
        <v>1881</v>
      </c>
      <c r="Y306" s="185">
        <v>12.1</v>
      </c>
      <c r="Z306" s="43">
        <v>18.4</v>
      </c>
      <c r="AA306" s="55" t="s">
        <v>468</v>
      </c>
      <c r="AB306" s="25">
        <v>6.4</v>
      </c>
      <c r="AC306" s="34" t="s">
        <v>103</v>
      </c>
      <c r="AD306" s="58">
        <v>2.7</v>
      </c>
      <c r="AE306" s="55" t="s">
        <v>431</v>
      </c>
      <c r="AF306" s="50">
        <v>51.2</v>
      </c>
      <c r="AG306" s="50" t="s">
        <v>134</v>
      </c>
      <c r="AH306" s="42">
        <v>1</v>
      </c>
      <c r="AI306" s="42">
        <v>-23.7</v>
      </c>
      <c r="AJ306" s="42">
        <v>1.4</v>
      </c>
      <c r="AK306" s="42">
        <v>-24.9</v>
      </c>
      <c r="AL306" s="56">
        <v>5410</v>
      </c>
      <c r="AM306" s="47">
        <v>5398</v>
      </c>
      <c r="AN306" s="47">
        <v>5459</v>
      </c>
      <c r="AO306" s="63">
        <v>1641</v>
      </c>
      <c r="AP306" s="163">
        <v>1721</v>
      </c>
      <c r="AQ306" s="130">
        <v>29.7</v>
      </c>
      <c r="AR306" s="60">
        <v>2008</v>
      </c>
      <c r="AS306" s="60" t="s">
        <v>171</v>
      </c>
      <c r="AT306" s="130">
        <v>-2.5</v>
      </c>
      <c r="AU306" s="223">
        <v>2007</v>
      </c>
      <c r="AV306" s="60" t="s">
        <v>171</v>
      </c>
      <c r="AX306" s="151"/>
      <c r="AY306" s="34" t="s">
        <v>365</v>
      </c>
    </row>
    <row r="307" spans="1:51" ht="12.75">
      <c r="A307" s="13">
        <v>31</v>
      </c>
      <c r="B307" s="99">
        <v>11.2</v>
      </c>
      <c r="C307" s="99">
        <v>10.9</v>
      </c>
      <c r="D307" s="99">
        <v>11.2</v>
      </c>
      <c r="E307" s="99">
        <v>12.8</v>
      </c>
      <c r="F307" s="99">
        <v>14.8</v>
      </c>
      <c r="G307" s="99">
        <v>16.5</v>
      </c>
      <c r="H307" s="99">
        <v>15.5</v>
      </c>
      <c r="I307" s="99">
        <v>13.2</v>
      </c>
      <c r="J307" s="115">
        <v>10.5</v>
      </c>
      <c r="K307" s="116">
        <v>16.7</v>
      </c>
      <c r="L307" s="99">
        <v>13.3</v>
      </c>
      <c r="M307" s="42">
        <v>10.7</v>
      </c>
      <c r="N307" s="50">
        <v>6.1</v>
      </c>
      <c r="O307" s="95"/>
      <c r="P307" s="178">
        <v>1.3</v>
      </c>
      <c r="Q307" s="43">
        <v>19.2</v>
      </c>
      <c r="R307" s="220">
        <v>1980</v>
      </c>
      <c r="S307" s="42">
        <v>7.8</v>
      </c>
      <c r="T307" s="47">
        <v>1965</v>
      </c>
      <c r="U307" s="42">
        <v>23</v>
      </c>
      <c r="V307" s="47">
        <v>1980</v>
      </c>
      <c r="W307" s="67">
        <v>4</v>
      </c>
      <c r="X307" s="47">
        <v>1888</v>
      </c>
      <c r="Y307" s="185">
        <v>11.4</v>
      </c>
      <c r="Z307" s="209">
        <v>19.4</v>
      </c>
      <c r="AA307" s="55" t="s">
        <v>197</v>
      </c>
      <c r="AB307" s="25">
        <v>6.1</v>
      </c>
      <c r="AC307" s="34" t="s">
        <v>239</v>
      </c>
      <c r="AD307" s="58">
        <v>1.8</v>
      </c>
      <c r="AE307" s="55" t="s">
        <v>431</v>
      </c>
      <c r="AF307" s="50">
        <v>29.2</v>
      </c>
      <c r="AG307" s="20" t="s">
        <v>119</v>
      </c>
      <c r="AH307" s="42">
        <v>3.2</v>
      </c>
      <c r="AI307" s="42">
        <v>-23.7</v>
      </c>
      <c r="AJ307" s="42">
        <v>2.6</v>
      </c>
      <c r="AK307" s="42">
        <v>-19.3</v>
      </c>
      <c r="AL307" s="56">
        <v>5430</v>
      </c>
      <c r="AM307" s="47">
        <v>5449</v>
      </c>
      <c r="AN307" s="47">
        <v>5471</v>
      </c>
      <c r="AO307" s="63">
        <v>1935</v>
      </c>
      <c r="AP307" s="163">
        <v>1751</v>
      </c>
      <c r="AQ307" s="48">
        <v>27</v>
      </c>
      <c r="AR307" s="34">
        <v>2008</v>
      </c>
      <c r="AS307" s="34" t="s">
        <v>144</v>
      </c>
      <c r="AT307" s="48">
        <v>-2.2</v>
      </c>
      <c r="AU307" s="96">
        <v>1986</v>
      </c>
      <c r="AV307" s="42" t="s">
        <v>98</v>
      </c>
      <c r="AX307" s="151"/>
      <c r="AY307" s="204">
        <v>31</v>
      </c>
    </row>
    <row r="308" spans="1:51" ht="12.75">
      <c r="A308" s="34"/>
      <c r="B308" s="42"/>
      <c r="C308" s="42"/>
      <c r="D308" s="42"/>
      <c r="E308" s="42"/>
      <c r="F308" s="42"/>
      <c r="G308" s="42"/>
      <c r="H308" s="42"/>
      <c r="I308" s="42"/>
      <c r="J308" s="17"/>
      <c r="K308" s="43"/>
      <c r="L308" s="44"/>
      <c r="M308" s="42"/>
      <c r="N308" s="50"/>
      <c r="O308" s="50"/>
      <c r="P308" s="158">
        <f>SUM(P277:P307)</f>
        <v>183.9</v>
      </c>
      <c r="Q308" s="42"/>
      <c r="R308" s="47"/>
      <c r="S308" s="42"/>
      <c r="T308" s="47"/>
      <c r="U308" s="42"/>
      <c r="V308" s="47"/>
      <c r="W308" s="54"/>
      <c r="X308" s="34"/>
      <c r="Y308" s="185"/>
      <c r="Z308" s="43"/>
      <c r="AA308" s="55"/>
      <c r="AB308" s="64"/>
      <c r="AC308" s="55"/>
      <c r="AD308" s="19"/>
      <c r="AE308" s="55"/>
      <c r="AF308" s="50"/>
      <c r="AG308" s="20"/>
      <c r="AH308" s="42"/>
      <c r="AI308" s="42"/>
      <c r="AJ308" s="42"/>
      <c r="AK308" s="42"/>
      <c r="AL308" s="56"/>
      <c r="AM308" s="34"/>
      <c r="AN308" s="34"/>
      <c r="AO308" s="63"/>
      <c r="AP308" s="56"/>
      <c r="AQ308" s="53"/>
      <c r="AR308" s="34"/>
      <c r="AS308" s="34"/>
      <c r="AT308" s="34"/>
      <c r="AU308" s="34"/>
      <c r="AV308" s="34"/>
      <c r="AW308" s="162"/>
      <c r="AX308" s="16"/>
      <c r="AY308" s="34"/>
    </row>
    <row r="309" spans="2:57" ht="12.75">
      <c r="B309" s="42">
        <f>AVERAGE(B277:B306)</f>
        <v>10.416666666666664</v>
      </c>
      <c r="C309" s="42">
        <f aca="true" t="shared" si="18" ref="C309:K309">AVERAGE(C277:C306)</f>
        <v>10.479999999999997</v>
      </c>
      <c r="D309" s="42">
        <f t="shared" si="18"/>
        <v>11.966666666666667</v>
      </c>
      <c r="E309" s="42">
        <f>AVERAGE(E277:E307)</f>
        <v>13.316129032258065</v>
      </c>
      <c r="F309" s="42">
        <f t="shared" si="18"/>
        <v>13.886666666666668</v>
      </c>
      <c r="G309" s="42">
        <f t="shared" si="18"/>
        <v>13.56</v>
      </c>
      <c r="H309" s="42">
        <f t="shared" si="18"/>
        <v>12.683333333333335</v>
      </c>
      <c r="I309" s="42">
        <f t="shared" si="18"/>
        <v>11.066666666666665</v>
      </c>
      <c r="J309" s="25">
        <f t="shared" si="18"/>
        <v>9.646666666666665</v>
      </c>
      <c r="K309" s="43">
        <f t="shared" si="18"/>
        <v>15.243333333333336</v>
      </c>
      <c r="L309" s="44">
        <f>AVERAGE(L277:L307)</f>
        <v>12.238709677419354</v>
      </c>
      <c r="M309" s="42"/>
      <c r="N309" s="50">
        <f>SUM(N277:N307)</f>
        <v>45.00000000000001</v>
      </c>
      <c r="O309" s="50"/>
      <c r="P309" s="219">
        <f>SUM(P277:P307)</f>
        <v>183.9</v>
      </c>
      <c r="Q309" s="42">
        <f>AVERAGE(Q277:Q306)</f>
        <v>15.913333333333336</v>
      </c>
      <c r="R309" s="42"/>
      <c r="S309" s="42">
        <f>AVERAGE(S277:S306)</f>
        <v>7.206666666666666</v>
      </c>
      <c r="T309" s="42"/>
      <c r="U309" s="42">
        <f>AVERAGE(U278:U308)</f>
        <v>21.093333333333337</v>
      </c>
      <c r="V309" s="42"/>
      <c r="W309" s="67">
        <f>AVERAGE(W277:W307)</f>
        <v>3.338709677419355</v>
      </c>
      <c r="X309" s="42"/>
      <c r="Y309" s="65">
        <f>AVERAGE(Y277:Y307)</f>
        <v>10.96774193548387</v>
      </c>
      <c r="Z309" s="131">
        <f>AVERAGE(Z277:Z307)</f>
        <v>20.587096774193547</v>
      </c>
      <c r="AA309" s="65"/>
      <c r="AB309" s="129">
        <f>AVERAGE(AB277:AB307)</f>
        <v>3.1548387096774193</v>
      </c>
      <c r="AC309" s="65"/>
      <c r="AD309" s="65">
        <f>AVERAGE(AD277:AD307)</f>
        <v>1.096774193548387</v>
      </c>
      <c r="AE309" s="65"/>
      <c r="AF309" s="227"/>
      <c r="AG309" s="65"/>
      <c r="AH309" s="65">
        <f aca="true" t="shared" si="19" ref="AH309:AQ309">AVERAGE(AH277:AH307)</f>
        <v>3.327586206896552</v>
      </c>
      <c r="AI309" s="65">
        <f t="shared" si="19"/>
        <v>-19.193103448275863</v>
      </c>
      <c r="AJ309" s="65">
        <f t="shared" si="19"/>
        <v>3.1482758620689655</v>
      </c>
      <c r="AK309" s="65">
        <f t="shared" si="19"/>
        <v>-18.93448275862069</v>
      </c>
      <c r="AL309" s="70">
        <f t="shared" si="19"/>
        <v>5473.172413793103</v>
      </c>
      <c r="AM309" s="70">
        <f t="shared" si="19"/>
        <v>5470.172413793103</v>
      </c>
      <c r="AN309" s="70">
        <f t="shared" si="19"/>
        <v>5460</v>
      </c>
      <c r="AO309" s="70">
        <f t="shared" si="19"/>
        <v>2118.5</v>
      </c>
      <c r="AP309" s="70">
        <f t="shared" si="19"/>
        <v>2111.0333333333333</v>
      </c>
      <c r="AQ309" s="65">
        <f t="shared" si="19"/>
        <v>27.177419354838715</v>
      </c>
      <c r="AR309" s="65"/>
      <c r="AS309" s="65"/>
      <c r="AT309" s="65">
        <f>AVERAGE(AT277:AT307)</f>
        <v>-2.3161290322580648</v>
      </c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</row>
    <row r="310" spans="2:51" ht="12.75">
      <c r="B310" s="34"/>
      <c r="C310" s="34"/>
      <c r="D310" s="34"/>
      <c r="E310" s="34"/>
      <c r="F310" s="34"/>
      <c r="G310" s="34"/>
      <c r="H310" s="34"/>
      <c r="I310" s="34"/>
      <c r="J310" s="13" t="s">
        <v>290</v>
      </c>
      <c r="K310" s="13"/>
      <c r="L310" s="34"/>
      <c r="M310" s="44">
        <v>1.7</v>
      </c>
      <c r="N310" s="44"/>
      <c r="O310" s="50"/>
      <c r="P310" s="44"/>
      <c r="Q310" s="170"/>
      <c r="R310" s="44"/>
      <c r="S310" s="44"/>
      <c r="T310" s="44"/>
      <c r="U310" s="44"/>
      <c r="V310" s="44"/>
      <c r="W310" s="98"/>
      <c r="X310" s="44"/>
      <c r="Y310" s="44"/>
      <c r="Z310" s="186"/>
      <c r="AA310" s="66"/>
      <c r="AB310" s="34"/>
      <c r="AC310" s="17"/>
      <c r="AD310" s="34"/>
      <c r="AE310" s="34"/>
      <c r="AF310" s="34"/>
      <c r="AG310" s="13" t="s">
        <v>455</v>
      </c>
      <c r="AH310" s="13"/>
      <c r="AI310" s="44">
        <v>-19.9</v>
      </c>
      <c r="AJ310" s="13"/>
      <c r="AK310" s="34"/>
      <c r="AL310" s="13">
        <v>5456</v>
      </c>
      <c r="AM310" s="13"/>
      <c r="AN310" s="13"/>
      <c r="AO310" s="13"/>
      <c r="AP310" s="34"/>
      <c r="AQ310" s="48"/>
      <c r="AR310" s="185"/>
      <c r="AS310" s="64"/>
      <c r="AT310" s="48"/>
      <c r="AU310" s="42"/>
      <c r="AV310" s="42"/>
      <c r="AW310" s="34"/>
      <c r="AX310" s="16"/>
      <c r="AY310" s="34"/>
    </row>
    <row r="311" spans="2:50" ht="12.75">
      <c r="B311" s="34"/>
      <c r="C311" s="13" t="s">
        <v>444</v>
      </c>
      <c r="D311" s="13"/>
      <c r="E311" s="13"/>
      <c r="F311" s="34"/>
      <c r="G311" s="34"/>
      <c r="H311" s="34"/>
      <c r="I311" s="44"/>
      <c r="J311" s="44" t="s">
        <v>56</v>
      </c>
      <c r="K311" s="25"/>
      <c r="L311" s="44">
        <v>10.5</v>
      </c>
      <c r="M311" s="44"/>
      <c r="N311" s="42"/>
      <c r="O311" s="61"/>
      <c r="P311" s="34"/>
      <c r="Q311" s="173"/>
      <c r="R311" s="34"/>
      <c r="S311" s="34"/>
      <c r="T311" s="34"/>
      <c r="U311" s="34"/>
      <c r="V311" s="34"/>
      <c r="W311" s="230" t="s">
        <v>286</v>
      </c>
      <c r="X311" s="115"/>
      <c r="Y311" s="185">
        <v>9.8</v>
      </c>
      <c r="AA311" s="18"/>
      <c r="AB311" s="34"/>
      <c r="AC311" s="17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</row>
    <row r="312" spans="3:48" ht="12.75">
      <c r="C312" s="13" t="s">
        <v>439</v>
      </c>
      <c r="D312" s="13"/>
      <c r="E312" s="13"/>
      <c r="F312" s="13"/>
      <c r="G312" s="34"/>
      <c r="H312" s="34"/>
      <c r="I312" s="44"/>
      <c r="J312" s="44" t="s">
        <v>57</v>
      </c>
      <c r="K312" s="25"/>
      <c r="L312" s="44">
        <v>11.4</v>
      </c>
      <c r="M312" s="44"/>
      <c r="N312" s="34"/>
      <c r="O312" s="61"/>
      <c r="P312" s="34"/>
      <c r="Q312" s="173"/>
      <c r="R312" s="34"/>
      <c r="S312" s="34"/>
      <c r="T312" s="34"/>
      <c r="U312" s="34"/>
      <c r="V312" s="34"/>
      <c r="W312" s="230" t="s">
        <v>287</v>
      </c>
      <c r="X312" s="115"/>
      <c r="Y312" s="185">
        <v>10.5</v>
      </c>
      <c r="AA312" s="18"/>
      <c r="AB312" s="34"/>
      <c r="AC312" s="17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</row>
    <row r="313" spans="3:48" ht="12.75">
      <c r="C313" s="13" t="s">
        <v>441</v>
      </c>
      <c r="D313" s="13"/>
      <c r="E313" s="13"/>
      <c r="F313" s="13"/>
      <c r="G313" s="13"/>
      <c r="H313" s="34"/>
      <c r="I313" s="13"/>
      <c r="J313" s="13" t="s">
        <v>58</v>
      </c>
      <c r="K313" s="13"/>
      <c r="L313" s="44">
        <v>11.9</v>
      </c>
      <c r="M313" s="44"/>
      <c r="N313" s="42"/>
      <c r="O313" s="61"/>
      <c r="P313" s="34"/>
      <c r="Q313" s="173"/>
      <c r="R313" s="34"/>
      <c r="S313" s="34"/>
      <c r="T313" s="34"/>
      <c r="U313" s="34"/>
      <c r="V313" s="34"/>
      <c r="W313" s="231" t="s">
        <v>288</v>
      </c>
      <c r="X313" s="10"/>
      <c r="Y313" s="185">
        <v>10.9</v>
      </c>
      <c r="AA313" s="18"/>
      <c r="AB313" s="34"/>
      <c r="AC313" s="17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</row>
    <row r="314" spans="3:48" ht="12.75">
      <c r="C314" s="44" t="s">
        <v>440</v>
      </c>
      <c r="D314" s="34"/>
      <c r="E314" s="34"/>
      <c r="F314" s="34"/>
      <c r="G314" s="34"/>
      <c r="H314" s="34"/>
      <c r="I314" s="13"/>
      <c r="J314" s="13" t="s">
        <v>59</v>
      </c>
      <c r="K314" s="13"/>
      <c r="L314" s="44">
        <v>51.8</v>
      </c>
      <c r="M314" s="44"/>
      <c r="N314" s="42"/>
      <c r="O314" s="61"/>
      <c r="P314" s="34"/>
      <c r="Q314" s="173"/>
      <c r="R314" s="34"/>
      <c r="S314" s="34"/>
      <c r="T314" s="34"/>
      <c r="U314" s="34"/>
      <c r="V314" s="34"/>
      <c r="W314" s="54"/>
      <c r="X314" s="34"/>
      <c r="Y314" s="34"/>
      <c r="Z314" s="185"/>
      <c r="AA314" s="18"/>
      <c r="AB314" s="34"/>
      <c r="AC314" s="17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</row>
    <row r="315" spans="3:48" ht="12.75">
      <c r="C315" s="13" t="s">
        <v>442</v>
      </c>
      <c r="D315" s="13"/>
      <c r="E315" s="13"/>
      <c r="F315" s="13"/>
      <c r="G315" s="34"/>
      <c r="H315" s="34"/>
      <c r="I315" s="13"/>
      <c r="J315" s="13" t="s">
        <v>60</v>
      </c>
      <c r="K315" s="13"/>
      <c r="L315" s="44">
        <v>171.3</v>
      </c>
      <c r="M315" s="35"/>
      <c r="N315" s="42"/>
      <c r="O315" s="61"/>
      <c r="P315" s="34"/>
      <c r="Q315" s="173"/>
      <c r="R315" s="34"/>
      <c r="S315" s="34"/>
      <c r="T315" s="34"/>
      <c r="U315" s="34"/>
      <c r="V315" s="34"/>
      <c r="W315" s="54"/>
      <c r="X315" s="34"/>
      <c r="Y315" s="34"/>
      <c r="Z315" s="186"/>
      <c r="AA315" s="18"/>
      <c r="AB315" s="34"/>
      <c r="AC315" s="17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</row>
    <row r="316" spans="3:48" ht="12.75">
      <c r="C316" s="13" t="s">
        <v>443</v>
      </c>
      <c r="D316" s="13"/>
      <c r="E316" s="13"/>
      <c r="F316" s="34"/>
      <c r="G316" s="34"/>
      <c r="H316" s="34"/>
      <c r="I316" s="34"/>
      <c r="J316" s="13" t="s">
        <v>326</v>
      </c>
      <c r="K316" s="13"/>
      <c r="L316" s="44">
        <v>47.2</v>
      </c>
      <c r="M316" s="42"/>
      <c r="N316" s="42"/>
      <c r="O316" s="61"/>
      <c r="P316" s="34"/>
      <c r="Q316" s="173"/>
      <c r="R316" s="34"/>
      <c r="S316" s="34"/>
      <c r="T316" s="34"/>
      <c r="U316" s="34"/>
      <c r="V316" s="34"/>
      <c r="W316" s="54"/>
      <c r="X316" s="34"/>
      <c r="Y316" s="34"/>
      <c r="Z316" s="186"/>
      <c r="AA316" s="18"/>
      <c r="AB316" s="34"/>
      <c r="AC316" s="17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</row>
    <row r="317" spans="3:48" ht="12.75">
      <c r="C317" s="34"/>
      <c r="D317" s="34"/>
      <c r="E317" s="34"/>
      <c r="F317" s="34"/>
      <c r="G317" s="34"/>
      <c r="H317" s="34"/>
      <c r="I317" s="34"/>
      <c r="J317" s="13" t="s">
        <v>366</v>
      </c>
      <c r="K317" s="13"/>
      <c r="L317" s="44">
        <v>190</v>
      </c>
      <c r="M317" s="34"/>
      <c r="N317" s="34"/>
      <c r="O317" s="61"/>
      <c r="P317" s="34"/>
      <c r="Q317" s="173"/>
      <c r="R317" s="34"/>
      <c r="S317" s="34"/>
      <c r="T317" s="34"/>
      <c r="U317" s="34"/>
      <c r="V317" s="34"/>
      <c r="W317" s="54"/>
      <c r="X317" s="34"/>
      <c r="Y317" s="34"/>
      <c r="Z317" s="186"/>
      <c r="AA317" s="18"/>
      <c r="AB317" s="34"/>
      <c r="AC317" s="17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</row>
    <row r="318" spans="2:50" ht="12.75">
      <c r="B318" s="1" t="s">
        <v>469</v>
      </c>
      <c r="C318" s="1"/>
      <c r="D318" s="1"/>
      <c r="E318" s="1"/>
      <c r="P318" s="181"/>
      <c r="Q318" s="2"/>
      <c r="R318" s="2"/>
      <c r="S318" s="2"/>
      <c r="T318" s="2"/>
      <c r="U318" s="2"/>
      <c r="V318" s="2"/>
      <c r="W318" s="2"/>
      <c r="X318" s="2"/>
      <c r="Y318" s="182"/>
      <c r="Z318" s="103" t="s">
        <v>0</v>
      </c>
      <c r="AA318" s="104"/>
      <c r="AD318" s="104" t="s">
        <v>147</v>
      </c>
      <c r="AE318" s="6"/>
      <c r="AF318" s="1"/>
      <c r="AH318" s="1" t="s">
        <v>1</v>
      </c>
      <c r="AI318" s="1"/>
      <c r="AJ318" s="1"/>
      <c r="AK318" s="1"/>
      <c r="AN318" s="13" t="s">
        <v>2</v>
      </c>
      <c r="AO318" s="5" t="s">
        <v>3</v>
      </c>
      <c r="AP318" s="1"/>
      <c r="AQ318" s="72"/>
      <c r="AW318" s="1" t="s">
        <v>262</v>
      </c>
      <c r="AX318" s="104" t="s">
        <v>10</v>
      </c>
    </row>
    <row r="319" spans="1:50" ht="12.75">
      <c r="A319" s="80"/>
      <c r="B319" s="80" t="s">
        <v>4</v>
      </c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141" t="s">
        <v>5</v>
      </c>
      <c r="N319" s="147"/>
      <c r="O319" s="12" t="s">
        <v>26</v>
      </c>
      <c r="P319" s="180"/>
      <c r="Q319" s="142" t="s">
        <v>6</v>
      </c>
      <c r="R319" s="142"/>
      <c r="S319" s="143"/>
      <c r="T319" s="143"/>
      <c r="U319" s="143"/>
      <c r="V319" s="143" t="s">
        <v>7</v>
      </c>
      <c r="W319" s="142" t="s">
        <v>8</v>
      </c>
      <c r="X319" s="80"/>
      <c r="Y319" s="183" t="s">
        <v>9</v>
      </c>
      <c r="Z319" s="100" t="s">
        <v>22</v>
      </c>
      <c r="AA319" s="10" t="s">
        <v>10</v>
      </c>
      <c r="AB319" s="108" t="s">
        <v>11</v>
      </c>
      <c r="AC319" s="11" t="s">
        <v>12</v>
      </c>
      <c r="AD319" s="11" t="s">
        <v>148</v>
      </c>
      <c r="AE319" s="11" t="s">
        <v>10</v>
      </c>
      <c r="AF319" s="12" t="s">
        <v>253</v>
      </c>
      <c r="AG319" s="12" t="s">
        <v>10</v>
      </c>
      <c r="AH319" s="13" t="s">
        <v>14</v>
      </c>
      <c r="AI319" s="13" t="s">
        <v>14</v>
      </c>
      <c r="AJ319" s="13" t="s">
        <v>15</v>
      </c>
      <c r="AK319" s="13" t="s">
        <v>15</v>
      </c>
      <c r="AL319" s="13" t="s">
        <v>14</v>
      </c>
      <c r="AM319" s="13" t="s">
        <v>15</v>
      </c>
      <c r="AN319" s="13" t="s">
        <v>15</v>
      </c>
      <c r="AO319" s="14" t="s">
        <v>14</v>
      </c>
      <c r="AP319" s="13" t="s">
        <v>15</v>
      </c>
      <c r="AQ319" s="183" t="s">
        <v>35</v>
      </c>
      <c r="AR319" s="11"/>
      <c r="AS319" s="11"/>
      <c r="AT319" s="122"/>
      <c r="AU319" t="s">
        <v>414</v>
      </c>
      <c r="AW319" s="15" t="s">
        <v>19</v>
      </c>
      <c r="AX319" s="148"/>
    </row>
    <row r="320" spans="1:50" ht="12.75">
      <c r="A320" s="16" t="s">
        <v>20</v>
      </c>
      <c r="B320" s="13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 t="s">
        <v>24</v>
      </c>
      <c r="N320" s="61" t="s">
        <v>25</v>
      </c>
      <c r="O320" s="61" t="s">
        <v>38</v>
      </c>
      <c r="P320" s="176" t="s">
        <v>27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23" t="s">
        <v>17</v>
      </c>
      <c r="Y320" s="184" t="s">
        <v>29</v>
      </c>
      <c r="Z320" s="18"/>
      <c r="AA320" s="34"/>
      <c r="AB320" s="25"/>
      <c r="AC320" s="26"/>
      <c r="AD320" s="127"/>
      <c r="AE320" s="127"/>
      <c r="AF320" s="27"/>
      <c r="AG320" s="27"/>
      <c r="AH320" s="28" t="s">
        <v>30</v>
      </c>
      <c r="AI320" s="28" t="s">
        <v>31</v>
      </c>
      <c r="AJ320" s="28" t="s">
        <v>30</v>
      </c>
      <c r="AK320" s="28" t="s">
        <v>31</v>
      </c>
      <c r="AL320" s="29" t="s">
        <v>32</v>
      </c>
      <c r="AM320" s="15" t="s">
        <v>33</v>
      </c>
      <c r="AN320" s="15" t="s">
        <v>33</v>
      </c>
      <c r="AO320" s="14" t="s">
        <v>34</v>
      </c>
      <c r="AP320" s="13" t="s">
        <v>34</v>
      </c>
      <c r="AQ320" s="189" t="s">
        <v>16</v>
      </c>
      <c r="AR320" s="15" t="s">
        <v>17</v>
      </c>
      <c r="AS320" s="15" t="s">
        <v>12</v>
      </c>
      <c r="AT320" s="15" t="s">
        <v>18</v>
      </c>
      <c r="AU320" s="15" t="s">
        <v>17</v>
      </c>
      <c r="AV320" s="15" t="s">
        <v>12</v>
      </c>
      <c r="AW320" s="13" t="s">
        <v>36</v>
      </c>
      <c r="AX320" s="148"/>
    </row>
    <row r="321" spans="1:50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93"/>
      <c r="K321" s="216"/>
      <c r="L321" s="13"/>
      <c r="M321" s="34"/>
      <c r="N321" s="61"/>
      <c r="O321" s="164"/>
      <c r="P321" s="179"/>
      <c r="Q321" s="36"/>
      <c r="R321" s="36"/>
      <c r="S321" s="54"/>
      <c r="T321" s="54"/>
      <c r="U321" s="36"/>
      <c r="V321" s="36"/>
      <c r="W321" s="36"/>
      <c r="X321" s="54"/>
      <c r="Y321" s="183">
        <v>2011</v>
      </c>
      <c r="Z321" s="66"/>
      <c r="AA321" s="34"/>
      <c r="AF321" s="61"/>
      <c r="AG321" s="61"/>
      <c r="AH321" s="165" t="s">
        <v>43</v>
      </c>
      <c r="AI321" s="34"/>
      <c r="AJ321" s="34"/>
      <c r="AK321" s="34"/>
      <c r="AL321" s="13" t="s">
        <v>44</v>
      </c>
      <c r="AM321" s="34"/>
      <c r="AN321" s="34"/>
      <c r="AO321" s="53"/>
      <c r="AP321" s="34"/>
      <c r="AQ321" s="190" t="s">
        <v>45</v>
      </c>
      <c r="AR321" s="60"/>
      <c r="AS321" s="60"/>
      <c r="AT321" s="34"/>
      <c r="AU321" s="34"/>
      <c r="AV321" s="34"/>
      <c r="AW321" s="13">
        <v>2011</v>
      </c>
      <c r="AX321" s="55"/>
    </row>
    <row r="322" spans="1:51" ht="12.75">
      <c r="A322" s="13">
        <v>1</v>
      </c>
      <c r="B322" s="99">
        <v>11.5</v>
      </c>
      <c r="C322" s="99">
        <v>10.6</v>
      </c>
      <c r="D322" s="99">
        <v>12</v>
      </c>
      <c r="E322" s="99">
        <v>13.5</v>
      </c>
      <c r="F322" s="99">
        <v>13.4</v>
      </c>
      <c r="G322" s="42">
        <v>14.7</v>
      </c>
      <c r="H322" s="42">
        <v>12.5</v>
      </c>
      <c r="I322" s="42">
        <v>11.5</v>
      </c>
      <c r="J322" s="25">
        <v>10.4</v>
      </c>
      <c r="K322" s="43">
        <v>14.9</v>
      </c>
      <c r="L322" s="44">
        <f aca="true" t="shared" si="20" ref="L322:L343">AVERAGE(B322:I322)</f>
        <v>12.4625</v>
      </c>
      <c r="M322" s="99">
        <v>10.7</v>
      </c>
      <c r="N322" s="121">
        <v>0.9</v>
      </c>
      <c r="O322" s="97"/>
      <c r="P322" s="158">
        <v>0.3</v>
      </c>
      <c r="Q322" s="42">
        <v>17.5</v>
      </c>
      <c r="R322" s="47">
        <v>2008</v>
      </c>
      <c r="S322" s="42">
        <v>7.1</v>
      </c>
      <c r="T322" s="47">
        <v>1975</v>
      </c>
      <c r="U322" s="42">
        <v>23.6</v>
      </c>
      <c r="V322" s="47">
        <v>2008</v>
      </c>
      <c r="W322" s="42">
        <v>4</v>
      </c>
      <c r="X322" s="47">
        <v>1965</v>
      </c>
      <c r="Y322" s="185">
        <v>11.3</v>
      </c>
      <c r="Z322" s="43">
        <v>20.8</v>
      </c>
      <c r="AA322" s="58" t="s">
        <v>371</v>
      </c>
      <c r="AB322" s="17">
        <v>5.1</v>
      </c>
      <c r="AC322" s="55" t="s">
        <v>136</v>
      </c>
      <c r="AD322" s="34">
        <v>1.7</v>
      </c>
      <c r="AE322" s="55" t="s">
        <v>155</v>
      </c>
      <c r="AF322" s="61">
        <v>29.4</v>
      </c>
      <c r="AG322" s="50" t="s">
        <v>114</v>
      </c>
      <c r="AH322" s="42">
        <v>5.2</v>
      </c>
      <c r="AI322" s="42">
        <v>-17.1</v>
      </c>
      <c r="AJ322" s="42">
        <v>3.8</v>
      </c>
      <c r="AK322" s="42">
        <v>-18.9</v>
      </c>
      <c r="AL322" s="47">
        <v>5497</v>
      </c>
      <c r="AM322" s="47">
        <v>5492</v>
      </c>
      <c r="AN322" s="34">
        <v>5487</v>
      </c>
      <c r="AO322" s="53">
        <v>2060</v>
      </c>
      <c r="AP322" s="54">
        <v>2183</v>
      </c>
      <c r="AQ322" s="48">
        <v>25.2</v>
      </c>
      <c r="AR322" s="144">
        <v>1968</v>
      </c>
      <c r="AS322" s="34" t="s">
        <v>46</v>
      </c>
      <c r="AT322" s="42">
        <v>-1.9</v>
      </c>
      <c r="AU322" s="34">
        <v>1986</v>
      </c>
      <c r="AV322" s="34" t="s">
        <v>98</v>
      </c>
      <c r="AX322" s="151"/>
      <c r="AY322" s="34" t="s">
        <v>336</v>
      </c>
    </row>
    <row r="323" spans="1:51" ht="12.75">
      <c r="A323" s="13">
        <v>2</v>
      </c>
      <c r="B323" s="99">
        <v>11.4</v>
      </c>
      <c r="C323" s="99">
        <v>11</v>
      </c>
      <c r="D323" s="99">
        <v>12.2</v>
      </c>
      <c r="E323" s="99">
        <v>13.2</v>
      </c>
      <c r="F323" s="99">
        <v>13.4</v>
      </c>
      <c r="G323" s="99">
        <v>14.8</v>
      </c>
      <c r="H323" s="99">
        <v>14</v>
      </c>
      <c r="I323" s="99">
        <v>12.7</v>
      </c>
      <c r="J323" s="25">
        <v>10.9</v>
      </c>
      <c r="K323" s="43">
        <v>15</v>
      </c>
      <c r="L323" s="44">
        <f t="shared" si="20"/>
        <v>12.8375</v>
      </c>
      <c r="M323" s="99">
        <v>10.7</v>
      </c>
      <c r="N323" s="121">
        <v>5.7</v>
      </c>
      <c r="O323" s="95"/>
      <c r="P323" s="158">
        <v>2.3</v>
      </c>
      <c r="Q323" s="42">
        <v>14.8</v>
      </c>
      <c r="R323" s="47">
        <v>2003</v>
      </c>
      <c r="S323" s="42">
        <v>8.3</v>
      </c>
      <c r="T323" s="47">
        <v>1975</v>
      </c>
      <c r="U323" s="42">
        <v>19.3</v>
      </c>
      <c r="V323" s="34">
        <v>1911</v>
      </c>
      <c r="W323" s="42">
        <v>4</v>
      </c>
      <c r="X323" s="47">
        <v>1881</v>
      </c>
      <c r="Y323" s="185">
        <v>11.1</v>
      </c>
      <c r="Z323" s="43">
        <v>17.5</v>
      </c>
      <c r="AA323" s="55" t="s">
        <v>188</v>
      </c>
      <c r="AB323" s="25">
        <v>6.5</v>
      </c>
      <c r="AC323" s="34" t="s">
        <v>489</v>
      </c>
      <c r="AD323" s="58">
        <v>1.6</v>
      </c>
      <c r="AE323" s="55" t="s">
        <v>150</v>
      </c>
      <c r="AF323" s="50">
        <v>46.2</v>
      </c>
      <c r="AG323" s="50" t="s">
        <v>47</v>
      </c>
      <c r="AH323" s="42">
        <v>3.6</v>
      </c>
      <c r="AI323" s="42">
        <v>-20.9</v>
      </c>
      <c r="AJ323" s="42">
        <v>2.2</v>
      </c>
      <c r="AK323" s="162">
        <v>-22.9</v>
      </c>
      <c r="AL323" s="47">
        <v>5459</v>
      </c>
      <c r="AM323" s="34">
        <v>5447</v>
      </c>
      <c r="AN323" s="34">
        <v>5484</v>
      </c>
      <c r="AO323" s="53">
        <v>1970</v>
      </c>
      <c r="AP323" s="163">
        <v>1963</v>
      </c>
      <c r="AQ323" s="48">
        <v>25.7</v>
      </c>
      <c r="AR323" s="34">
        <v>1978</v>
      </c>
      <c r="AS323" s="34" t="s">
        <v>278</v>
      </c>
      <c r="AT323" s="42">
        <v>-3</v>
      </c>
      <c r="AU323" s="34">
        <v>1986</v>
      </c>
      <c r="AV323" s="34" t="s">
        <v>77</v>
      </c>
      <c r="AX323" s="151"/>
      <c r="AY323" s="34" t="s">
        <v>337</v>
      </c>
    </row>
    <row r="324" spans="1:51" ht="12.75">
      <c r="A324" s="13">
        <v>3</v>
      </c>
      <c r="B324" s="99">
        <v>12.4</v>
      </c>
      <c r="C324" s="99">
        <v>12.1</v>
      </c>
      <c r="D324" s="99">
        <v>13.4</v>
      </c>
      <c r="E324" s="99">
        <v>14.2</v>
      </c>
      <c r="F324" s="99">
        <v>13</v>
      </c>
      <c r="G324" s="99">
        <v>15.4</v>
      </c>
      <c r="H324" s="99">
        <v>14.3</v>
      </c>
      <c r="I324" s="99">
        <v>11.8</v>
      </c>
      <c r="J324" s="25">
        <v>11.9</v>
      </c>
      <c r="K324" s="43">
        <v>15.6</v>
      </c>
      <c r="L324" s="44">
        <v>13.2</v>
      </c>
      <c r="M324" s="99">
        <v>10.7</v>
      </c>
      <c r="N324" s="121">
        <v>0</v>
      </c>
      <c r="O324" s="97"/>
      <c r="P324" s="158">
        <v>2.9</v>
      </c>
      <c r="Q324" s="42">
        <v>14.7</v>
      </c>
      <c r="R324" s="47">
        <v>1991</v>
      </c>
      <c r="S324" s="42">
        <v>8</v>
      </c>
      <c r="T324" s="47">
        <v>1958</v>
      </c>
      <c r="U324" s="42">
        <v>18.8</v>
      </c>
      <c r="V324" s="47">
        <v>1935</v>
      </c>
      <c r="W324" s="34">
        <v>2.2</v>
      </c>
      <c r="X324" s="34">
        <v>1882</v>
      </c>
      <c r="Y324" s="185">
        <v>11.5</v>
      </c>
      <c r="Z324" s="43">
        <v>20</v>
      </c>
      <c r="AA324" s="55" t="s">
        <v>131</v>
      </c>
      <c r="AB324" s="25">
        <v>5.8</v>
      </c>
      <c r="AC324" s="34" t="s">
        <v>489</v>
      </c>
      <c r="AD324" s="58">
        <v>2.3</v>
      </c>
      <c r="AE324" s="55" t="s">
        <v>150</v>
      </c>
      <c r="AF324" s="50">
        <v>45.5</v>
      </c>
      <c r="AG324" s="50" t="s">
        <v>118</v>
      </c>
      <c r="AH324" s="42">
        <v>2.6</v>
      </c>
      <c r="AI324" s="42">
        <v>-21.5</v>
      </c>
      <c r="AJ324" s="42">
        <v>2.6</v>
      </c>
      <c r="AK324" s="42">
        <v>-22.9</v>
      </c>
      <c r="AL324" s="34">
        <v>5430</v>
      </c>
      <c r="AM324" s="34">
        <v>5429</v>
      </c>
      <c r="AN324" s="34">
        <v>5475</v>
      </c>
      <c r="AO324" s="53">
        <v>1749</v>
      </c>
      <c r="AP324" s="54">
        <v>1824</v>
      </c>
      <c r="AQ324" s="48">
        <v>26.8</v>
      </c>
      <c r="AR324" s="34">
        <v>1991</v>
      </c>
      <c r="AS324" s="34" t="s">
        <v>81</v>
      </c>
      <c r="AT324" s="42">
        <v>-2.7</v>
      </c>
      <c r="AU324" s="34">
        <v>1967</v>
      </c>
      <c r="AV324" s="34" t="s">
        <v>410</v>
      </c>
      <c r="AX324" s="151"/>
      <c r="AY324" s="34" t="s">
        <v>338</v>
      </c>
    </row>
    <row r="325" spans="1:51" ht="12.75">
      <c r="A325" s="13">
        <v>4</v>
      </c>
      <c r="B325" s="99">
        <v>12.1</v>
      </c>
      <c r="C325" s="99">
        <v>12.6</v>
      </c>
      <c r="D325" s="99">
        <v>14.3</v>
      </c>
      <c r="E325" s="99">
        <v>15</v>
      </c>
      <c r="F325" s="99">
        <v>15</v>
      </c>
      <c r="G325" s="99">
        <v>12.3</v>
      </c>
      <c r="H325" s="99">
        <v>11.6</v>
      </c>
      <c r="I325" s="99">
        <v>10.8</v>
      </c>
      <c r="J325" s="25">
        <v>11.7</v>
      </c>
      <c r="K325" s="43">
        <v>18.2</v>
      </c>
      <c r="L325" s="44">
        <f t="shared" si="20"/>
        <v>12.962499999999999</v>
      </c>
      <c r="M325" s="99">
        <v>10.7</v>
      </c>
      <c r="N325" s="121">
        <v>1.6</v>
      </c>
      <c r="O325" s="95"/>
      <c r="P325" s="158">
        <v>1.5</v>
      </c>
      <c r="Q325" s="42">
        <v>15.1</v>
      </c>
      <c r="R325" s="47">
        <v>1939</v>
      </c>
      <c r="S325" s="42">
        <v>8</v>
      </c>
      <c r="T325" s="47">
        <v>1958</v>
      </c>
      <c r="U325" s="42">
        <v>19.4</v>
      </c>
      <c r="V325" s="47">
        <v>1934</v>
      </c>
      <c r="W325" s="42">
        <v>3.2</v>
      </c>
      <c r="X325" s="47">
        <v>1958</v>
      </c>
      <c r="Y325" s="185">
        <v>11</v>
      </c>
      <c r="Z325" s="43">
        <v>20.2</v>
      </c>
      <c r="AA325" s="55" t="s">
        <v>490</v>
      </c>
      <c r="AB325" s="25">
        <v>5</v>
      </c>
      <c r="AC325" s="34" t="s">
        <v>137</v>
      </c>
      <c r="AD325" s="58">
        <v>1.8</v>
      </c>
      <c r="AE325" s="55" t="s">
        <v>150</v>
      </c>
      <c r="AF325" s="50">
        <v>9.9</v>
      </c>
      <c r="AG325" s="50" t="s">
        <v>119</v>
      </c>
      <c r="AH325" s="42">
        <v>2.2</v>
      </c>
      <c r="AI325" s="42">
        <v>-22.9</v>
      </c>
      <c r="AJ325" s="42">
        <v>3.4</v>
      </c>
      <c r="AK325" s="42">
        <v>-21.3</v>
      </c>
      <c r="AL325" s="34">
        <v>5431</v>
      </c>
      <c r="AM325" s="47">
        <v>5449</v>
      </c>
      <c r="AN325" s="34">
        <v>5485</v>
      </c>
      <c r="AO325" s="53">
        <v>1688</v>
      </c>
      <c r="AP325" s="54">
        <v>1998</v>
      </c>
      <c r="AQ325" s="94">
        <v>27</v>
      </c>
      <c r="AR325" s="144">
        <v>1839</v>
      </c>
      <c r="AS325" s="34" t="s">
        <v>189</v>
      </c>
      <c r="AT325" s="42">
        <v>-2.7</v>
      </c>
      <c r="AU325" s="34">
        <v>1986</v>
      </c>
      <c r="AV325" s="34" t="s">
        <v>180</v>
      </c>
      <c r="AX325" s="151"/>
      <c r="AY325" s="34" t="s">
        <v>339</v>
      </c>
    </row>
    <row r="326" spans="1:51" ht="12.75">
      <c r="A326" s="13">
        <v>5</v>
      </c>
      <c r="B326" s="99">
        <v>10.6</v>
      </c>
      <c r="C326" s="99">
        <v>10.6</v>
      </c>
      <c r="D326" s="99">
        <v>11.9</v>
      </c>
      <c r="E326" s="99">
        <v>14.4</v>
      </c>
      <c r="F326" s="99">
        <v>18.8</v>
      </c>
      <c r="G326" s="99">
        <v>17</v>
      </c>
      <c r="H326" s="99">
        <v>15.3</v>
      </c>
      <c r="I326" s="99">
        <v>12.7</v>
      </c>
      <c r="J326" s="25">
        <v>10.5</v>
      </c>
      <c r="K326" s="43">
        <v>20</v>
      </c>
      <c r="L326" s="44">
        <f t="shared" si="20"/>
        <v>13.9125</v>
      </c>
      <c r="M326" s="99">
        <v>10.7</v>
      </c>
      <c r="N326" s="121"/>
      <c r="O326" s="95"/>
      <c r="P326" s="158">
        <v>2</v>
      </c>
      <c r="Q326" s="42">
        <v>15.6</v>
      </c>
      <c r="R326" s="47">
        <v>2009</v>
      </c>
      <c r="S326" s="42">
        <v>7.5</v>
      </c>
      <c r="T326" s="47">
        <v>1996</v>
      </c>
      <c r="U326" s="42">
        <v>20</v>
      </c>
      <c r="V326" s="47">
        <v>2011</v>
      </c>
      <c r="W326" s="42">
        <v>2</v>
      </c>
      <c r="X326" s="47">
        <v>1898</v>
      </c>
      <c r="Y326" s="185">
        <v>11.2</v>
      </c>
      <c r="Z326" s="43">
        <v>20.9</v>
      </c>
      <c r="AA326" s="55" t="s">
        <v>115</v>
      </c>
      <c r="AB326" s="25">
        <v>6.2</v>
      </c>
      <c r="AC326" s="34" t="s">
        <v>421</v>
      </c>
      <c r="AD326" s="58">
        <v>2.4</v>
      </c>
      <c r="AE326" s="55" t="s">
        <v>150</v>
      </c>
      <c r="AF326" s="50">
        <v>22.3</v>
      </c>
      <c r="AG326" s="50" t="s">
        <v>114</v>
      </c>
      <c r="AH326" s="42">
        <v>5.2</v>
      </c>
      <c r="AI326" s="42">
        <v>-20.1</v>
      </c>
      <c r="AJ326" s="42">
        <v>6.6</v>
      </c>
      <c r="AK326" s="42">
        <v>-18.1</v>
      </c>
      <c r="AL326" s="47">
        <v>5490</v>
      </c>
      <c r="AM326" s="47">
        <v>5518</v>
      </c>
      <c r="AN326" s="34">
        <v>5509</v>
      </c>
      <c r="AO326" s="53">
        <v>2170</v>
      </c>
      <c r="AP326" s="54">
        <v>2443</v>
      </c>
      <c r="AQ326" s="48">
        <v>27.1</v>
      </c>
      <c r="AR326" s="144">
        <v>1939</v>
      </c>
      <c r="AS326" s="34" t="s">
        <v>233</v>
      </c>
      <c r="AT326" s="42">
        <v>-1.6</v>
      </c>
      <c r="AU326" s="34">
        <v>1967</v>
      </c>
      <c r="AV326" s="34" t="s">
        <v>79</v>
      </c>
      <c r="AX326" s="151"/>
      <c r="AY326" s="34" t="s">
        <v>340</v>
      </c>
    </row>
    <row r="327" spans="1:51" ht="12.75">
      <c r="A327" s="13">
        <v>6</v>
      </c>
      <c r="B327" s="99">
        <v>11</v>
      </c>
      <c r="C327" s="99">
        <v>11.2</v>
      </c>
      <c r="D327" s="99">
        <v>12</v>
      </c>
      <c r="E327" s="99">
        <v>14</v>
      </c>
      <c r="F327" s="99">
        <v>15.4</v>
      </c>
      <c r="G327" s="99">
        <v>16.4</v>
      </c>
      <c r="H327" s="99">
        <v>15.8</v>
      </c>
      <c r="I327" s="99">
        <v>12.5</v>
      </c>
      <c r="J327" s="25">
        <v>11</v>
      </c>
      <c r="K327" s="43">
        <v>17</v>
      </c>
      <c r="L327" s="44">
        <f t="shared" si="20"/>
        <v>13.5375</v>
      </c>
      <c r="M327" s="99">
        <v>10.7</v>
      </c>
      <c r="N327" s="121">
        <v>0.7</v>
      </c>
      <c r="O327" s="95"/>
      <c r="P327" s="158">
        <v>9.3</v>
      </c>
      <c r="Q327" s="42">
        <v>13.9</v>
      </c>
      <c r="R327" s="47">
        <v>1946</v>
      </c>
      <c r="S327" s="42">
        <v>7.1</v>
      </c>
      <c r="T327" s="47">
        <v>1921</v>
      </c>
      <c r="U327" s="42">
        <v>18.4</v>
      </c>
      <c r="V327" s="47">
        <v>1943</v>
      </c>
      <c r="W327" s="42">
        <v>3.8</v>
      </c>
      <c r="X327" s="47">
        <v>1921</v>
      </c>
      <c r="Y327" s="185">
        <v>11</v>
      </c>
      <c r="Z327" s="43">
        <v>21.5</v>
      </c>
      <c r="AA327" s="55" t="s">
        <v>171</v>
      </c>
      <c r="AB327" s="25">
        <v>5.7</v>
      </c>
      <c r="AC327" s="34" t="s">
        <v>80</v>
      </c>
      <c r="AD327" s="58">
        <v>1.9</v>
      </c>
      <c r="AE327" s="55" t="s">
        <v>150</v>
      </c>
      <c r="AF327" s="50">
        <v>46.5</v>
      </c>
      <c r="AG327" s="50" t="s">
        <v>114</v>
      </c>
      <c r="AH327" s="42">
        <v>5.4</v>
      </c>
      <c r="AI327" s="42">
        <v>-21.3</v>
      </c>
      <c r="AJ327" s="42">
        <v>5.6</v>
      </c>
      <c r="AK327" s="42">
        <v>-18.5</v>
      </c>
      <c r="AL327" s="47">
        <v>5507</v>
      </c>
      <c r="AM327" s="47">
        <v>5496</v>
      </c>
      <c r="AN327" s="34">
        <v>5480</v>
      </c>
      <c r="AO327" s="53">
        <v>2502</v>
      </c>
      <c r="AP327" s="54">
        <v>2551</v>
      </c>
      <c r="AQ327" s="48">
        <v>25</v>
      </c>
      <c r="AR327" s="144">
        <v>1938</v>
      </c>
      <c r="AS327" s="34" t="s">
        <v>189</v>
      </c>
      <c r="AT327" s="59">
        <v>-2.8</v>
      </c>
      <c r="AU327" s="60">
        <v>2007</v>
      </c>
      <c r="AV327" s="60" t="s">
        <v>208</v>
      </c>
      <c r="AX327" s="151"/>
      <c r="AY327" s="34" t="s">
        <v>341</v>
      </c>
    </row>
    <row r="328" spans="1:51" ht="12.75">
      <c r="A328" s="13">
        <v>7</v>
      </c>
      <c r="B328" s="99">
        <v>11.2</v>
      </c>
      <c r="C328" s="99">
        <v>8.6</v>
      </c>
      <c r="D328" s="99">
        <v>11</v>
      </c>
      <c r="E328" s="99">
        <v>12.8</v>
      </c>
      <c r="F328" s="99">
        <v>15.8</v>
      </c>
      <c r="G328" s="99">
        <v>16.4</v>
      </c>
      <c r="H328" s="99">
        <v>14.2</v>
      </c>
      <c r="I328" s="99">
        <v>11.8</v>
      </c>
      <c r="J328" s="25">
        <v>8.6</v>
      </c>
      <c r="K328" s="43">
        <v>16.8</v>
      </c>
      <c r="L328" s="44">
        <f t="shared" si="20"/>
        <v>12.724999999999998</v>
      </c>
      <c r="M328" s="99">
        <v>10.7</v>
      </c>
      <c r="N328" s="121"/>
      <c r="O328" s="97"/>
      <c r="P328" s="158">
        <v>13</v>
      </c>
      <c r="Q328" s="42">
        <v>14.8</v>
      </c>
      <c r="R328" s="47">
        <v>1944</v>
      </c>
      <c r="S328" s="42">
        <v>7.1</v>
      </c>
      <c r="T328" s="47">
        <v>1921</v>
      </c>
      <c r="U328" s="42">
        <v>18.8</v>
      </c>
      <c r="V328" s="47">
        <v>1944</v>
      </c>
      <c r="W328" s="42">
        <v>3.8</v>
      </c>
      <c r="X328" s="47">
        <v>1883</v>
      </c>
      <c r="Y328" s="185">
        <v>9.7</v>
      </c>
      <c r="Z328" s="43">
        <v>21.2</v>
      </c>
      <c r="AA328" s="55" t="s">
        <v>171</v>
      </c>
      <c r="AB328" s="25">
        <v>-0.6</v>
      </c>
      <c r="AC328" s="34" t="s">
        <v>256</v>
      </c>
      <c r="AD328" s="58">
        <v>-0.6</v>
      </c>
      <c r="AE328" s="55" t="s">
        <v>155</v>
      </c>
      <c r="AF328" s="50">
        <v>3</v>
      </c>
      <c r="AG328" s="50" t="s">
        <v>114</v>
      </c>
      <c r="AH328" s="42">
        <v>4.8</v>
      </c>
      <c r="AI328" s="42">
        <v>-19.5</v>
      </c>
      <c r="AJ328" s="42">
        <v>5.8</v>
      </c>
      <c r="AK328" s="42">
        <v>-20.1</v>
      </c>
      <c r="AL328" s="47">
        <v>5507</v>
      </c>
      <c r="AM328" s="47">
        <v>5487</v>
      </c>
      <c r="AN328" s="34">
        <v>5443</v>
      </c>
      <c r="AO328" s="53">
        <v>2536</v>
      </c>
      <c r="AP328" s="54">
        <v>2586</v>
      </c>
      <c r="AQ328" s="48">
        <v>26.7</v>
      </c>
      <c r="AR328" s="34">
        <v>1994</v>
      </c>
      <c r="AS328" s="34" t="s">
        <v>270</v>
      </c>
      <c r="AT328" s="42">
        <v>-2.6</v>
      </c>
      <c r="AU328" s="34">
        <v>2001</v>
      </c>
      <c r="AV328" s="34" t="s">
        <v>79</v>
      </c>
      <c r="AX328" s="151"/>
      <c r="AY328" s="34" t="s">
        <v>342</v>
      </c>
    </row>
    <row r="329" spans="1:51" ht="12.75">
      <c r="A329" s="13">
        <v>8</v>
      </c>
      <c r="B329" s="99">
        <v>10.8</v>
      </c>
      <c r="C329" s="99">
        <v>9</v>
      </c>
      <c r="D329" s="99">
        <v>11.2</v>
      </c>
      <c r="E329" s="99">
        <v>13.3</v>
      </c>
      <c r="F329" s="99">
        <v>14.2</v>
      </c>
      <c r="G329" s="99">
        <v>13.8</v>
      </c>
      <c r="H329" s="99">
        <v>12.6</v>
      </c>
      <c r="I329" s="99">
        <v>10.2</v>
      </c>
      <c r="J329" s="25">
        <v>9</v>
      </c>
      <c r="K329" s="43">
        <v>15.1</v>
      </c>
      <c r="L329" s="44">
        <f t="shared" si="20"/>
        <v>11.8875</v>
      </c>
      <c r="M329" s="99">
        <v>10.6</v>
      </c>
      <c r="N329" s="121"/>
      <c r="O329" s="95"/>
      <c r="P329" s="158">
        <v>14.6</v>
      </c>
      <c r="Q329" s="42">
        <v>14.9</v>
      </c>
      <c r="R329" s="47">
        <v>2010</v>
      </c>
      <c r="S329" s="42">
        <v>7.4</v>
      </c>
      <c r="T329" s="47">
        <v>1921</v>
      </c>
      <c r="U329" s="42">
        <v>19</v>
      </c>
      <c r="V329" s="47">
        <v>2010</v>
      </c>
      <c r="W329" s="42">
        <v>2.5</v>
      </c>
      <c r="X329" s="47">
        <v>1921</v>
      </c>
      <c r="Y329" s="185">
        <v>9.3</v>
      </c>
      <c r="Z329" s="43">
        <v>18.9</v>
      </c>
      <c r="AA329" s="55" t="s">
        <v>171</v>
      </c>
      <c r="AB329" s="25">
        <v>-0.1</v>
      </c>
      <c r="AC329" s="34" t="s">
        <v>77</v>
      </c>
      <c r="AD329" s="58">
        <v>-1.2</v>
      </c>
      <c r="AE329" s="55" t="s">
        <v>155</v>
      </c>
      <c r="AF329" s="50">
        <v>3.1</v>
      </c>
      <c r="AG329" s="50" t="s">
        <v>119</v>
      </c>
      <c r="AH329" s="42">
        <v>5.6</v>
      </c>
      <c r="AI329" s="42">
        <v>-20.5</v>
      </c>
      <c r="AJ329" s="42">
        <v>4.8</v>
      </c>
      <c r="AK329" s="42">
        <v>-20.7</v>
      </c>
      <c r="AL329" s="47">
        <v>5482</v>
      </c>
      <c r="AM329" s="47">
        <v>5465</v>
      </c>
      <c r="AN329" s="34">
        <v>5408</v>
      </c>
      <c r="AO329" s="63">
        <v>2483</v>
      </c>
      <c r="AP329" s="163">
        <v>2415</v>
      </c>
      <c r="AQ329" s="48">
        <v>27.9</v>
      </c>
      <c r="AR329" s="34">
        <v>2004</v>
      </c>
      <c r="AS329" s="34" t="s">
        <v>367</v>
      </c>
      <c r="AT329" s="42">
        <v>-2</v>
      </c>
      <c r="AU329" s="34">
        <v>1951</v>
      </c>
      <c r="AV329" s="34" t="s">
        <v>79</v>
      </c>
      <c r="AX329" s="151"/>
      <c r="AY329" s="34" t="s">
        <v>343</v>
      </c>
    </row>
    <row r="330" spans="1:51" ht="12.75">
      <c r="A330" s="13">
        <v>9</v>
      </c>
      <c r="B330" s="99">
        <v>8.5</v>
      </c>
      <c r="C330" s="99">
        <v>6.5</v>
      </c>
      <c r="D330" s="99">
        <v>10.5</v>
      </c>
      <c r="E330" s="99">
        <v>12.6</v>
      </c>
      <c r="F330" s="99">
        <v>14.8</v>
      </c>
      <c r="G330" s="99">
        <v>14.2</v>
      </c>
      <c r="H330" s="99">
        <v>13.6</v>
      </c>
      <c r="I330" s="99">
        <v>12.1</v>
      </c>
      <c r="J330" s="25">
        <v>6.5</v>
      </c>
      <c r="K330" s="43">
        <v>15.8</v>
      </c>
      <c r="L330" s="44">
        <f t="shared" si="20"/>
        <v>11.6</v>
      </c>
      <c r="M330" s="99">
        <v>10.6</v>
      </c>
      <c r="N330" s="121"/>
      <c r="O330" s="95"/>
      <c r="P330" s="158">
        <v>14.3</v>
      </c>
      <c r="Q330" s="42">
        <v>15.6</v>
      </c>
      <c r="R330" s="47">
        <v>2004</v>
      </c>
      <c r="S330" s="42">
        <v>6.1</v>
      </c>
      <c r="T330" s="47">
        <v>1921</v>
      </c>
      <c r="U330" s="42">
        <v>20.7</v>
      </c>
      <c r="V330" s="47">
        <v>2004</v>
      </c>
      <c r="W330" s="42">
        <v>2</v>
      </c>
      <c r="X330" s="47">
        <v>1949</v>
      </c>
      <c r="Y330" s="185">
        <v>9.9</v>
      </c>
      <c r="Z330" s="43">
        <v>21.1</v>
      </c>
      <c r="AA330" s="55" t="s">
        <v>367</v>
      </c>
      <c r="AB330" s="25">
        <v>0.3</v>
      </c>
      <c r="AC330" s="34" t="s">
        <v>78</v>
      </c>
      <c r="AD330" s="58">
        <v>-1.2</v>
      </c>
      <c r="AE330" s="55" t="s">
        <v>155</v>
      </c>
      <c r="AF330" s="50">
        <v>3.4</v>
      </c>
      <c r="AG330" s="50" t="s">
        <v>119</v>
      </c>
      <c r="AH330" s="51">
        <v>4</v>
      </c>
      <c r="AI330" s="51">
        <v>-21</v>
      </c>
      <c r="AJ330" s="42">
        <v>4.2</v>
      </c>
      <c r="AK330" s="42">
        <v>-20.7</v>
      </c>
      <c r="AL330" s="47">
        <v>5467</v>
      </c>
      <c r="AM330" s="47">
        <v>5465</v>
      </c>
      <c r="AN330" s="34">
        <v>5394</v>
      </c>
      <c r="AO330" s="63">
        <v>2284</v>
      </c>
      <c r="AP330" s="163">
        <v>2258</v>
      </c>
      <c r="AQ330" s="48">
        <v>27</v>
      </c>
      <c r="AR330" s="34">
        <v>2004</v>
      </c>
      <c r="AS330" s="34" t="s">
        <v>189</v>
      </c>
      <c r="AT330" s="42">
        <v>-2.5</v>
      </c>
      <c r="AU330" s="34">
        <v>1999</v>
      </c>
      <c r="AV330" s="34" t="s">
        <v>77</v>
      </c>
      <c r="AX330" s="214"/>
      <c r="AY330" s="34" t="s">
        <v>344</v>
      </c>
    </row>
    <row r="331" spans="1:51" ht="12.75">
      <c r="A331" s="13">
        <v>10</v>
      </c>
      <c r="B331" s="99">
        <v>9.2</v>
      </c>
      <c r="C331" s="99">
        <v>8.8</v>
      </c>
      <c r="D331" s="99">
        <v>12</v>
      </c>
      <c r="E331" s="99">
        <v>12.8</v>
      </c>
      <c r="F331" s="99">
        <v>13.8</v>
      </c>
      <c r="G331" s="99">
        <v>13.6</v>
      </c>
      <c r="H331" s="99">
        <v>11.8</v>
      </c>
      <c r="I331" s="99">
        <v>11.4</v>
      </c>
      <c r="J331" s="25">
        <v>8.4</v>
      </c>
      <c r="K331" s="43">
        <v>14.3</v>
      </c>
      <c r="L331" s="44">
        <f t="shared" si="20"/>
        <v>11.674999999999999</v>
      </c>
      <c r="M331" s="99">
        <v>10.6</v>
      </c>
      <c r="N331" s="121"/>
      <c r="O331" s="95"/>
      <c r="P331" s="158">
        <v>13.4</v>
      </c>
      <c r="Q331" s="42">
        <v>17.4</v>
      </c>
      <c r="R331" s="47">
        <v>2004</v>
      </c>
      <c r="S331" s="42">
        <v>7.7</v>
      </c>
      <c r="T331" s="47">
        <v>1921</v>
      </c>
      <c r="U331" s="42">
        <v>20.9</v>
      </c>
      <c r="V331" s="47">
        <v>2004</v>
      </c>
      <c r="W331" s="42">
        <v>1.3</v>
      </c>
      <c r="X331" s="47">
        <v>1921</v>
      </c>
      <c r="Y331" s="185">
        <v>10.1</v>
      </c>
      <c r="Z331" s="43">
        <v>20.4</v>
      </c>
      <c r="AA331" s="55" t="s">
        <v>371</v>
      </c>
      <c r="AB331" s="25">
        <v>-2.3</v>
      </c>
      <c r="AC331" s="34" t="s">
        <v>170</v>
      </c>
      <c r="AD331" s="58">
        <v>-1.1</v>
      </c>
      <c r="AE331" s="55" t="s">
        <v>150</v>
      </c>
      <c r="AF331" s="50">
        <v>2.9</v>
      </c>
      <c r="AG331" s="50" t="s">
        <v>119</v>
      </c>
      <c r="AH331" s="42">
        <v>4.2</v>
      </c>
      <c r="AI331" s="42">
        <v>-19.1</v>
      </c>
      <c r="AJ331" s="42">
        <v>4.2</v>
      </c>
      <c r="AK331" s="42">
        <v>-19.1</v>
      </c>
      <c r="AL331" s="47">
        <v>5475</v>
      </c>
      <c r="AM331" s="47">
        <v>5466</v>
      </c>
      <c r="AN331" s="47">
        <v>5463</v>
      </c>
      <c r="AO331" s="53">
        <v>2102</v>
      </c>
      <c r="AP331" s="54">
        <v>2053</v>
      </c>
      <c r="AQ331" s="130">
        <v>29.1</v>
      </c>
      <c r="AR331" s="60">
        <v>2004</v>
      </c>
      <c r="AS331" s="60" t="s">
        <v>109</v>
      </c>
      <c r="AT331" s="42">
        <v>-4.5</v>
      </c>
      <c r="AU331" s="34">
        <v>1970</v>
      </c>
      <c r="AV331" s="34" t="s">
        <v>98</v>
      </c>
      <c r="AX331" s="151"/>
      <c r="AY331" s="34" t="s">
        <v>345</v>
      </c>
    </row>
    <row r="332" spans="1:51" ht="12.75">
      <c r="A332" s="13">
        <v>11</v>
      </c>
      <c r="B332" s="99">
        <v>11.2</v>
      </c>
      <c r="C332" s="99">
        <v>10.3</v>
      </c>
      <c r="D332" s="99">
        <v>11.8</v>
      </c>
      <c r="E332" s="99">
        <v>13.6</v>
      </c>
      <c r="F332" s="99">
        <v>13.2</v>
      </c>
      <c r="G332" s="99">
        <v>11.3</v>
      </c>
      <c r="H332" s="99">
        <v>10.3</v>
      </c>
      <c r="I332" s="99">
        <v>9.9</v>
      </c>
      <c r="J332" s="25">
        <v>9.9</v>
      </c>
      <c r="K332" s="43">
        <v>13.8</v>
      </c>
      <c r="L332" s="44">
        <v>11.4</v>
      </c>
      <c r="M332" s="99">
        <v>10.6</v>
      </c>
      <c r="N332" s="121"/>
      <c r="O332" s="95"/>
      <c r="P332" s="158">
        <v>6.6</v>
      </c>
      <c r="Q332" s="43">
        <v>20.1</v>
      </c>
      <c r="R332" s="220">
        <v>2004</v>
      </c>
      <c r="S332" s="42">
        <v>7.4</v>
      </c>
      <c r="T332" s="47">
        <v>1959</v>
      </c>
      <c r="U332" s="43">
        <v>24.8</v>
      </c>
      <c r="V332" s="47">
        <v>2004</v>
      </c>
      <c r="W332" s="42">
        <v>1.7</v>
      </c>
      <c r="X332" s="47">
        <v>1885</v>
      </c>
      <c r="Y332" s="185">
        <v>10</v>
      </c>
      <c r="Z332" s="43">
        <v>20.4</v>
      </c>
      <c r="AA332" s="55" t="s">
        <v>495</v>
      </c>
      <c r="AB332" s="25">
        <v>-1.5</v>
      </c>
      <c r="AC332" s="34" t="s">
        <v>77</v>
      </c>
      <c r="AD332" s="58">
        <v>0.4</v>
      </c>
      <c r="AE332" s="55" t="s">
        <v>187</v>
      </c>
      <c r="AF332" s="50">
        <v>2.1</v>
      </c>
      <c r="AG332" s="50" t="s">
        <v>119</v>
      </c>
      <c r="AH332" s="42">
        <v>4.2</v>
      </c>
      <c r="AI332" s="42">
        <v>-19.7</v>
      </c>
      <c r="AJ332" s="42">
        <v>3.2</v>
      </c>
      <c r="AK332" s="42">
        <v>-20.5</v>
      </c>
      <c r="AL332" s="47">
        <v>5463</v>
      </c>
      <c r="AM332" s="47">
        <v>5450</v>
      </c>
      <c r="AN332" s="34">
        <v>5455</v>
      </c>
      <c r="AO332" s="53">
        <v>1965</v>
      </c>
      <c r="AP332" s="54">
        <v>1920</v>
      </c>
      <c r="AQ332" s="199">
        <v>29.4</v>
      </c>
      <c r="AR332" s="150">
        <v>2004</v>
      </c>
      <c r="AS332" s="60" t="s">
        <v>270</v>
      </c>
      <c r="AT332" s="42">
        <v>-4.4</v>
      </c>
      <c r="AU332" s="34">
        <v>1993</v>
      </c>
      <c r="AV332" s="34" t="s">
        <v>390</v>
      </c>
      <c r="AX332" s="151"/>
      <c r="AY332" s="34" t="s">
        <v>346</v>
      </c>
    </row>
    <row r="333" spans="1:51" ht="12.75">
      <c r="A333" s="13">
        <v>12</v>
      </c>
      <c r="B333" s="99">
        <v>9.4</v>
      </c>
      <c r="C333" s="99">
        <v>7.8</v>
      </c>
      <c r="D333" s="99">
        <v>10.5</v>
      </c>
      <c r="E333" s="99">
        <v>13.6</v>
      </c>
      <c r="F333" s="99">
        <v>14.2</v>
      </c>
      <c r="G333" s="99">
        <v>12.7</v>
      </c>
      <c r="H333" s="99">
        <v>12</v>
      </c>
      <c r="I333" s="99">
        <v>11.4</v>
      </c>
      <c r="J333" s="25">
        <v>7.6</v>
      </c>
      <c r="K333" s="43">
        <v>15.2</v>
      </c>
      <c r="L333" s="44">
        <f t="shared" si="20"/>
        <v>11.450000000000001</v>
      </c>
      <c r="M333" s="99">
        <v>10.5</v>
      </c>
      <c r="N333" s="121"/>
      <c r="O333" s="95"/>
      <c r="P333" s="158">
        <v>9.4</v>
      </c>
      <c r="Q333" s="42">
        <v>17.5</v>
      </c>
      <c r="R333" s="47">
        <v>2004</v>
      </c>
      <c r="S333" s="42">
        <v>7.1</v>
      </c>
      <c r="T333" s="47">
        <v>1959</v>
      </c>
      <c r="U333" s="42">
        <v>21.1</v>
      </c>
      <c r="V333" s="47">
        <v>1893</v>
      </c>
      <c r="W333" s="42">
        <v>1.4</v>
      </c>
      <c r="X333" s="47">
        <v>1885</v>
      </c>
      <c r="Y333" s="185">
        <v>9.6</v>
      </c>
      <c r="Z333" s="43">
        <v>19</v>
      </c>
      <c r="AA333" s="55" t="s">
        <v>390</v>
      </c>
      <c r="AB333" s="25">
        <v>-1.8</v>
      </c>
      <c r="AC333" s="34" t="s">
        <v>79</v>
      </c>
      <c r="AD333" s="58">
        <v>0.3</v>
      </c>
      <c r="AE333" s="55" t="s">
        <v>496</v>
      </c>
      <c r="AF333" s="50">
        <v>4.2</v>
      </c>
      <c r="AG333" s="50" t="s">
        <v>119</v>
      </c>
      <c r="AH333" s="42">
        <v>3</v>
      </c>
      <c r="AI333" s="42">
        <v>-20.5</v>
      </c>
      <c r="AJ333" s="42">
        <v>2.2</v>
      </c>
      <c r="AK333" s="42">
        <v>-19.7</v>
      </c>
      <c r="AL333" s="47">
        <v>5450</v>
      </c>
      <c r="AM333" s="47">
        <v>5448</v>
      </c>
      <c r="AN333" s="34">
        <v>5445</v>
      </c>
      <c r="AO333" s="53">
        <v>1972</v>
      </c>
      <c r="AP333" s="54">
        <v>1954</v>
      </c>
      <c r="AQ333" s="130">
        <v>26.7</v>
      </c>
      <c r="AR333" s="60">
        <v>2004</v>
      </c>
      <c r="AS333" s="60" t="s">
        <v>171</v>
      </c>
      <c r="AT333" s="42">
        <v>-3.8</v>
      </c>
      <c r="AU333" s="34">
        <v>1971</v>
      </c>
      <c r="AV333" s="34" t="s">
        <v>98</v>
      </c>
      <c r="AX333" s="151"/>
      <c r="AY333" s="34" t="s">
        <v>347</v>
      </c>
    </row>
    <row r="334" spans="1:51" ht="12.75">
      <c r="A334" s="13">
        <v>13</v>
      </c>
      <c r="B334" s="99">
        <v>9</v>
      </c>
      <c r="C334" s="99">
        <v>7.6</v>
      </c>
      <c r="D334" s="99">
        <v>11.6</v>
      </c>
      <c r="E334" s="99">
        <v>14.3</v>
      </c>
      <c r="F334" s="99">
        <v>15.2</v>
      </c>
      <c r="G334" s="99">
        <v>15.2</v>
      </c>
      <c r="H334" s="99">
        <v>13</v>
      </c>
      <c r="I334" s="99">
        <v>10.8</v>
      </c>
      <c r="J334" s="25">
        <v>7.6</v>
      </c>
      <c r="K334" s="43">
        <v>16</v>
      </c>
      <c r="L334" s="44">
        <f t="shared" si="20"/>
        <v>12.0875</v>
      </c>
      <c r="M334" s="99">
        <v>10.5</v>
      </c>
      <c r="N334" s="121"/>
      <c r="O334" s="95"/>
      <c r="P334" s="158">
        <v>14.1</v>
      </c>
      <c r="Q334" s="42">
        <v>16.1</v>
      </c>
      <c r="R334" s="47">
        <v>1977</v>
      </c>
      <c r="S334" s="42">
        <v>7.4</v>
      </c>
      <c r="T334" s="47">
        <v>1963</v>
      </c>
      <c r="U334" s="42">
        <v>20.1</v>
      </c>
      <c r="V334" s="47">
        <v>1893</v>
      </c>
      <c r="W334" s="42">
        <v>3.1</v>
      </c>
      <c r="X334" s="47">
        <v>1885</v>
      </c>
      <c r="Y334" s="185">
        <v>10.2</v>
      </c>
      <c r="Z334" s="43">
        <v>18.9</v>
      </c>
      <c r="AA334" s="55" t="s">
        <v>497</v>
      </c>
      <c r="AB334" s="25">
        <v>-1.3</v>
      </c>
      <c r="AC334" s="34" t="s">
        <v>79</v>
      </c>
      <c r="AD334" s="58">
        <v>0.4</v>
      </c>
      <c r="AE334" s="55" t="s">
        <v>155</v>
      </c>
      <c r="AF334" s="50">
        <v>3.6</v>
      </c>
      <c r="AG334" s="50" t="s">
        <v>127</v>
      </c>
      <c r="AH334" s="42">
        <v>3.4</v>
      </c>
      <c r="AI334" s="42">
        <v>-19.5</v>
      </c>
      <c r="AJ334" s="42">
        <v>5.2</v>
      </c>
      <c r="AK334" s="42">
        <v>-21.9</v>
      </c>
      <c r="AL334" s="34">
        <v>5436</v>
      </c>
      <c r="AM334" s="34">
        <v>5453</v>
      </c>
      <c r="AN334" s="47">
        <v>5445</v>
      </c>
      <c r="AO334" s="63">
        <v>1860</v>
      </c>
      <c r="AP334" s="163">
        <v>2035</v>
      </c>
      <c r="AQ334" s="130">
        <v>28.5</v>
      </c>
      <c r="AR334" s="60">
        <v>2004</v>
      </c>
      <c r="AS334" s="60" t="s">
        <v>131</v>
      </c>
      <c r="AT334" s="42">
        <v>-3.4</v>
      </c>
      <c r="AU334" s="144">
        <v>1971</v>
      </c>
      <c r="AV334" s="34" t="s">
        <v>98</v>
      </c>
      <c r="AX334" s="151"/>
      <c r="AY334" s="34" t="s">
        <v>348</v>
      </c>
    </row>
    <row r="335" spans="1:51" ht="12.75">
      <c r="A335" s="13">
        <v>14</v>
      </c>
      <c r="B335" s="99">
        <v>8.2</v>
      </c>
      <c r="C335" s="99">
        <v>7.8</v>
      </c>
      <c r="D335" s="99">
        <v>10.9</v>
      </c>
      <c r="E335" s="99">
        <v>12.6</v>
      </c>
      <c r="F335" s="99">
        <v>12.6</v>
      </c>
      <c r="G335" s="99">
        <v>10.3</v>
      </c>
      <c r="H335" s="99">
        <v>9.4</v>
      </c>
      <c r="I335" s="99">
        <v>8.4</v>
      </c>
      <c r="J335" s="25">
        <v>7.1</v>
      </c>
      <c r="K335" s="123">
        <v>13.4</v>
      </c>
      <c r="L335" s="44">
        <f t="shared" si="20"/>
        <v>10.025000000000002</v>
      </c>
      <c r="M335" s="99">
        <v>10.4</v>
      </c>
      <c r="N335" s="121"/>
      <c r="O335" s="97"/>
      <c r="P335" s="158">
        <v>10.3</v>
      </c>
      <c r="Q335" s="42">
        <v>16.4</v>
      </c>
      <c r="R335" s="47">
        <v>1977</v>
      </c>
      <c r="S335" s="42">
        <v>6.9</v>
      </c>
      <c r="T335" s="47">
        <v>1993</v>
      </c>
      <c r="U335" s="42">
        <v>20.3</v>
      </c>
      <c r="V335" s="47">
        <v>1914</v>
      </c>
      <c r="W335" s="42">
        <v>2.6</v>
      </c>
      <c r="X335" s="47">
        <v>1936</v>
      </c>
      <c r="Y335" s="185">
        <v>9.3</v>
      </c>
      <c r="Z335" s="43">
        <v>19.3</v>
      </c>
      <c r="AA335" s="55" t="s">
        <v>109</v>
      </c>
      <c r="AB335" s="25">
        <v>2.2</v>
      </c>
      <c r="AC335" s="34" t="s">
        <v>371</v>
      </c>
      <c r="AD335" s="58">
        <v>0.3</v>
      </c>
      <c r="AE335" s="55" t="s">
        <v>150</v>
      </c>
      <c r="AF335" s="50">
        <v>61</v>
      </c>
      <c r="AG335" s="50" t="s">
        <v>193</v>
      </c>
      <c r="AH335" s="42">
        <v>3</v>
      </c>
      <c r="AI335" s="42">
        <v>-19.5</v>
      </c>
      <c r="AJ335" s="42">
        <v>3.4</v>
      </c>
      <c r="AK335" s="42">
        <v>-19.5</v>
      </c>
      <c r="AL335" s="47">
        <v>5463</v>
      </c>
      <c r="AM335" s="47">
        <v>5439</v>
      </c>
      <c r="AN335" s="47">
        <v>5470</v>
      </c>
      <c r="AO335" s="63">
        <v>2321</v>
      </c>
      <c r="AP335" s="163">
        <v>1842</v>
      </c>
      <c r="AQ335" s="48">
        <v>27.5</v>
      </c>
      <c r="AR335" s="34">
        <v>2004</v>
      </c>
      <c r="AS335" s="34" t="s">
        <v>432</v>
      </c>
      <c r="AT335" s="42">
        <v>-3.5</v>
      </c>
      <c r="AU335" s="144">
        <v>1968</v>
      </c>
      <c r="AV335" s="34" t="s">
        <v>98</v>
      </c>
      <c r="AX335" s="151"/>
      <c r="AY335" s="34" t="s">
        <v>349</v>
      </c>
    </row>
    <row r="336" spans="1:51" ht="12.75">
      <c r="A336" s="13">
        <v>15</v>
      </c>
      <c r="B336" s="99">
        <v>7.7</v>
      </c>
      <c r="C336" s="99">
        <v>7.3</v>
      </c>
      <c r="D336" s="99">
        <v>8.8</v>
      </c>
      <c r="E336" s="99">
        <v>10.3</v>
      </c>
      <c r="F336" s="99">
        <v>12.6</v>
      </c>
      <c r="G336" s="99">
        <v>11.2</v>
      </c>
      <c r="H336" s="99">
        <v>9.8</v>
      </c>
      <c r="I336" s="99">
        <v>8.6</v>
      </c>
      <c r="J336" s="115">
        <v>7.2</v>
      </c>
      <c r="K336" s="123">
        <v>13.2</v>
      </c>
      <c r="L336" s="44">
        <f t="shared" si="20"/>
        <v>9.5375</v>
      </c>
      <c r="M336" s="99">
        <v>10.4</v>
      </c>
      <c r="N336" s="121">
        <v>0</v>
      </c>
      <c r="O336" s="97"/>
      <c r="P336" s="158">
        <v>6.7</v>
      </c>
      <c r="Q336" s="42">
        <v>15</v>
      </c>
      <c r="R336" s="47">
        <v>1977</v>
      </c>
      <c r="S336" s="42">
        <v>7.2</v>
      </c>
      <c r="T336" s="47">
        <v>1983</v>
      </c>
      <c r="U336" s="42">
        <v>20.9</v>
      </c>
      <c r="V336" s="47">
        <v>1912</v>
      </c>
      <c r="W336" s="42">
        <v>2</v>
      </c>
      <c r="X336" s="47">
        <v>1885</v>
      </c>
      <c r="Y336" s="185">
        <v>9.3</v>
      </c>
      <c r="Z336" s="43">
        <v>16.8</v>
      </c>
      <c r="AA336" s="55" t="s">
        <v>46</v>
      </c>
      <c r="AB336" s="25">
        <v>3.3</v>
      </c>
      <c r="AC336" s="34" t="s">
        <v>428</v>
      </c>
      <c r="AD336" s="58">
        <v>0.5</v>
      </c>
      <c r="AE336" s="55" t="s">
        <v>123</v>
      </c>
      <c r="AF336" s="50">
        <v>41.5</v>
      </c>
      <c r="AG336" s="50" t="s">
        <v>50</v>
      </c>
      <c r="AH336" s="42">
        <v>0.6</v>
      </c>
      <c r="AI336" s="42">
        <v>-20.1</v>
      </c>
      <c r="AJ336" s="42">
        <v>1.6</v>
      </c>
      <c r="AK336" s="42">
        <v>-22.5</v>
      </c>
      <c r="AL336" s="47">
        <v>5451</v>
      </c>
      <c r="AM336" s="47">
        <v>5445</v>
      </c>
      <c r="AN336" s="47">
        <v>5455</v>
      </c>
      <c r="AO336" s="63">
        <v>1888</v>
      </c>
      <c r="AP336" s="163">
        <v>2012</v>
      </c>
      <c r="AQ336" s="48">
        <v>24.2</v>
      </c>
      <c r="AR336" s="34">
        <v>1926</v>
      </c>
      <c r="AS336" s="34" t="s">
        <v>175</v>
      </c>
      <c r="AT336" s="42">
        <v>-3.6</v>
      </c>
      <c r="AU336" s="144">
        <v>1964</v>
      </c>
      <c r="AV336" s="34" t="s">
        <v>98</v>
      </c>
      <c r="AX336" s="151"/>
      <c r="AY336" s="34" t="s">
        <v>350</v>
      </c>
    </row>
    <row r="337" spans="1:51" ht="12.75">
      <c r="A337" s="13">
        <v>16</v>
      </c>
      <c r="B337" s="99">
        <v>7.7</v>
      </c>
      <c r="C337" s="99">
        <v>7.4</v>
      </c>
      <c r="D337" s="99">
        <v>9.2</v>
      </c>
      <c r="E337" s="99">
        <v>9.2</v>
      </c>
      <c r="F337" s="99">
        <v>11.1</v>
      </c>
      <c r="G337" s="99">
        <v>11.9</v>
      </c>
      <c r="H337" s="99">
        <v>9.2</v>
      </c>
      <c r="I337" s="99">
        <v>7</v>
      </c>
      <c r="J337" s="115">
        <v>7.2</v>
      </c>
      <c r="K337" s="116">
        <v>12.5</v>
      </c>
      <c r="L337" s="44">
        <f t="shared" si="20"/>
        <v>9.0875</v>
      </c>
      <c r="M337" s="99">
        <v>10.3</v>
      </c>
      <c r="N337" s="121">
        <v>0.5</v>
      </c>
      <c r="O337" s="95"/>
      <c r="P337" s="158">
        <v>10</v>
      </c>
      <c r="Q337" s="42">
        <v>13.2</v>
      </c>
      <c r="R337" s="47">
        <v>1951</v>
      </c>
      <c r="S337" s="42">
        <v>7.4</v>
      </c>
      <c r="T337" s="47">
        <v>1983</v>
      </c>
      <c r="U337" s="42">
        <v>20.1</v>
      </c>
      <c r="V337" s="47">
        <v>1934</v>
      </c>
      <c r="W337" s="42">
        <v>0.3</v>
      </c>
      <c r="X337" s="47">
        <v>1892</v>
      </c>
      <c r="Y337" s="185">
        <v>9</v>
      </c>
      <c r="Z337" s="43">
        <v>19</v>
      </c>
      <c r="AA337" s="55" t="s">
        <v>367</v>
      </c>
      <c r="AB337" s="25">
        <v>2.1</v>
      </c>
      <c r="AC337" s="34" t="s">
        <v>78</v>
      </c>
      <c r="AD337" s="58">
        <v>1.7</v>
      </c>
      <c r="AE337" s="55" t="s">
        <v>150</v>
      </c>
      <c r="AF337" s="50">
        <v>45.2</v>
      </c>
      <c r="AG337" s="50" t="s">
        <v>118</v>
      </c>
      <c r="AH337" s="42">
        <v>1.6</v>
      </c>
      <c r="AI337" s="42">
        <v>-22.3</v>
      </c>
      <c r="AJ337" s="42">
        <v>2.6</v>
      </c>
      <c r="AK337" s="42">
        <v>-23.1</v>
      </c>
      <c r="AL337" s="34">
        <v>5437</v>
      </c>
      <c r="AM337" s="34">
        <v>5406</v>
      </c>
      <c r="AN337" s="47">
        <v>5434</v>
      </c>
      <c r="AO337" s="63">
        <v>1658</v>
      </c>
      <c r="AP337" s="163">
        <v>1777</v>
      </c>
      <c r="AQ337" s="48">
        <v>22.5</v>
      </c>
      <c r="AR337" s="34">
        <v>1940</v>
      </c>
      <c r="AS337" s="34" t="s">
        <v>67</v>
      </c>
      <c r="AT337" s="42">
        <v>-1.9</v>
      </c>
      <c r="AU337" s="144">
        <v>1998</v>
      </c>
      <c r="AV337" s="34" t="s">
        <v>77</v>
      </c>
      <c r="AX337" s="151"/>
      <c r="AY337" s="34" t="s">
        <v>351</v>
      </c>
    </row>
    <row r="338" spans="1:51" ht="12.75">
      <c r="A338" s="13">
        <v>17</v>
      </c>
      <c r="B338" s="99">
        <v>5.9</v>
      </c>
      <c r="C338" s="99">
        <v>6.7</v>
      </c>
      <c r="D338" s="99">
        <v>8.6</v>
      </c>
      <c r="E338" s="99">
        <v>10</v>
      </c>
      <c r="F338" s="99">
        <v>13.3</v>
      </c>
      <c r="G338" s="99">
        <v>12.8</v>
      </c>
      <c r="H338" s="99">
        <v>12.5</v>
      </c>
      <c r="I338" s="99">
        <v>10.2</v>
      </c>
      <c r="J338" s="115">
        <v>5.9</v>
      </c>
      <c r="K338" s="43">
        <v>14</v>
      </c>
      <c r="L338" s="44">
        <v>10.1</v>
      </c>
      <c r="M338" s="99">
        <v>10.2</v>
      </c>
      <c r="N338" s="121"/>
      <c r="O338" s="95"/>
      <c r="P338" s="158">
        <v>0.9</v>
      </c>
      <c r="Q338" s="42">
        <v>13.3</v>
      </c>
      <c r="R338" s="47">
        <v>1953</v>
      </c>
      <c r="S338" s="42">
        <v>8.4</v>
      </c>
      <c r="T338" s="47">
        <v>1976</v>
      </c>
      <c r="U338" s="42">
        <v>18</v>
      </c>
      <c r="V338" s="47">
        <v>2010</v>
      </c>
      <c r="W338" s="42">
        <v>1.7</v>
      </c>
      <c r="X338" s="47">
        <v>1892</v>
      </c>
      <c r="Y338" s="185">
        <v>9</v>
      </c>
      <c r="Z338" s="43">
        <v>16</v>
      </c>
      <c r="AA338" s="55" t="s">
        <v>254</v>
      </c>
      <c r="AB338" s="25">
        <v>1.3</v>
      </c>
      <c r="AC338" s="34" t="s">
        <v>78</v>
      </c>
      <c r="AD338" s="58">
        <v>0.2</v>
      </c>
      <c r="AE338" s="55" t="s">
        <v>123</v>
      </c>
      <c r="AF338" s="50">
        <v>27.7</v>
      </c>
      <c r="AG338" s="50" t="s">
        <v>257</v>
      </c>
      <c r="AH338" s="42">
        <v>1.8</v>
      </c>
      <c r="AI338" s="42">
        <v>-24.1</v>
      </c>
      <c r="AJ338" s="42">
        <v>1</v>
      </c>
      <c r="AK338" s="42">
        <v>-26.1</v>
      </c>
      <c r="AL338" s="47">
        <v>5418</v>
      </c>
      <c r="AM338" s="47">
        <v>5391</v>
      </c>
      <c r="AN338" s="47"/>
      <c r="AO338" s="53">
        <v>1883</v>
      </c>
      <c r="AP338" s="54">
        <v>1707</v>
      </c>
      <c r="AQ338" s="48">
        <v>22</v>
      </c>
      <c r="AR338" s="34">
        <v>1977</v>
      </c>
      <c r="AS338" s="34" t="s">
        <v>227</v>
      </c>
      <c r="AT338" s="42">
        <v>-2.9</v>
      </c>
      <c r="AU338" s="144">
        <v>1949</v>
      </c>
      <c r="AV338" s="34" t="s">
        <v>77</v>
      </c>
      <c r="AX338" s="151"/>
      <c r="AY338" s="34" t="s">
        <v>352</v>
      </c>
    </row>
    <row r="339" spans="1:51" ht="12.75">
      <c r="A339" s="13">
        <v>18</v>
      </c>
      <c r="B339" s="99">
        <v>6.9</v>
      </c>
      <c r="C339" s="99">
        <v>5.7</v>
      </c>
      <c r="D339" s="99">
        <v>9.4</v>
      </c>
      <c r="E339" s="99">
        <v>12.2</v>
      </c>
      <c r="F339" s="99">
        <v>13</v>
      </c>
      <c r="G339" s="99">
        <v>12.7</v>
      </c>
      <c r="H339" s="99">
        <v>10.9</v>
      </c>
      <c r="I339" s="99">
        <v>7.5</v>
      </c>
      <c r="J339" s="25">
        <v>5.7</v>
      </c>
      <c r="K339" s="43">
        <v>13.9</v>
      </c>
      <c r="L339" s="44">
        <f t="shared" si="20"/>
        <v>9.787500000000001</v>
      </c>
      <c r="M339" s="99">
        <v>10.2</v>
      </c>
      <c r="N339" s="121"/>
      <c r="O339" s="97"/>
      <c r="P339" s="158">
        <v>14.3</v>
      </c>
      <c r="Q339" s="42">
        <v>14.3</v>
      </c>
      <c r="R339" s="47">
        <v>2010</v>
      </c>
      <c r="S339" s="42">
        <v>6.4</v>
      </c>
      <c r="T339" s="47">
        <v>1964</v>
      </c>
      <c r="U339" s="42">
        <v>20.2</v>
      </c>
      <c r="V339" s="47">
        <v>1941</v>
      </c>
      <c r="W339" s="42">
        <v>2.4</v>
      </c>
      <c r="X339" s="47">
        <v>1964</v>
      </c>
      <c r="Y339" s="185">
        <v>8.7</v>
      </c>
      <c r="Z339" s="43">
        <v>16.5</v>
      </c>
      <c r="AA339" s="55" t="s">
        <v>371</v>
      </c>
      <c r="AB339" s="25">
        <v>-3</v>
      </c>
      <c r="AC339" s="34" t="s">
        <v>171</v>
      </c>
      <c r="AD339" s="58">
        <v>0.7</v>
      </c>
      <c r="AE339" s="55" t="s">
        <v>154</v>
      </c>
      <c r="AF339" s="50">
        <v>79.6</v>
      </c>
      <c r="AG339" s="50" t="s">
        <v>465</v>
      </c>
      <c r="AH339" s="42">
        <v>1.4</v>
      </c>
      <c r="AI339" s="42">
        <v>-26.1</v>
      </c>
      <c r="AJ339" s="42">
        <v>1.2</v>
      </c>
      <c r="AK339" s="42">
        <v>-24.3</v>
      </c>
      <c r="AL339" s="47">
        <v>5398</v>
      </c>
      <c r="AM339" s="47">
        <v>5406</v>
      </c>
      <c r="AN339" s="47">
        <v>5396</v>
      </c>
      <c r="AO339" s="53">
        <v>1681</v>
      </c>
      <c r="AP339" s="54">
        <v>1644</v>
      </c>
      <c r="AQ339" s="48">
        <v>23.7</v>
      </c>
      <c r="AR339" s="34">
        <v>1977</v>
      </c>
      <c r="AS339" s="34" t="s">
        <v>144</v>
      </c>
      <c r="AT339" s="42">
        <v>-2.9</v>
      </c>
      <c r="AU339" s="144">
        <v>2007</v>
      </c>
      <c r="AV339" s="34" t="s">
        <v>474</v>
      </c>
      <c r="AX339" s="151"/>
      <c r="AY339" s="34" t="s">
        <v>353</v>
      </c>
    </row>
    <row r="340" spans="1:51" ht="12.75">
      <c r="A340" s="13">
        <v>19</v>
      </c>
      <c r="B340" s="99">
        <v>8.8</v>
      </c>
      <c r="C340" s="99">
        <v>9.3</v>
      </c>
      <c r="D340" s="99">
        <v>10.8</v>
      </c>
      <c r="E340" s="99">
        <v>13.1</v>
      </c>
      <c r="F340" s="99">
        <v>14.4</v>
      </c>
      <c r="G340" s="99">
        <v>14.4</v>
      </c>
      <c r="H340" s="99">
        <v>13.4</v>
      </c>
      <c r="I340" s="99">
        <v>9.4</v>
      </c>
      <c r="J340" s="115">
        <v>7.4</v>
      </c>
      <c r="K340" s="116">
        <v>15.9</v>
      </c>
      <c r="L340" s="44">
        <f t="shared" si="20"/>
        <v>11.700000000000001</v>
      </c>
      <c r="M340" s="99">
        <v>10.1</v>
      </c>
      <c r="N340" s="121">
        <v>0.1</v>
      </c>
      <c r="O340" s="95"/>
      <c r="P340" s="158">
        <v>8.3</v>
      </c>
      <c r="Q340" s="42">
        <v>14.6</v>
      </c>
      <c r="R340" s="47">
        <v>2010</v>
      </c>
      <c r="S340" s="42">
        <v>7.5</v>
      </c>
      <c r="T340" s="47">
        <v>1964</v>
      </c>
      <c r="U340" s="42">
        <v>19.7</v>
      </c>
      <c r="V340" s="47">
        <v>2010</v>
      </c>
      <c r="W340" s="42">
        <v>2.4</v>
      </c>
      <c r="X340" s="47">
        <v>1964</v>
      </c>
      <c r="Y340" s="185">
        <v>9.4</v>
      </c>
      <c r="Z340" s="43">
        <v>18.1</v>
      </c>
      <c r="AA340" s="55" t="s">
        <v>171</v>
      </c>
      <c r="AB340" s="25">
        <v>-0.2</v>
      </c>
      <c r="AC340" s="34" t="s">
        <v>244</v>
      </c>
      <c r="AD340" s="58">
        <v>-0.5</v>
      </c>
      <c r="AE340" s="55" t="s">
        <v>187</v>
      </c>
      <c r="AF340" s="50">
        <v>11</v>
      </c>
      <c r="AG340" s="61" t="s">
        <v>127</v>
      </c>
      <c r="AH340" s="42">
        <v>1</v>
      </c>
      <c r="AI340" s="42">
        <v>-24.5</v>
      </c>
      <c r="AJ340" s="42">
        <v>0.8</v>
      </c>
      <c r="AK340" s="42">
        <v>-25.7</v>
      </c>
      <c r="AL340" s="47">
        <v>5400</v>
      </c>
      <c r="AM340" s="47">
        <v>5390</v>
      </c>
      <c r="AN340" s="34">
        <v>5380</v>
      </c>
      <c r="AO340" s="53">
        <v>1552</v>
      </c>
      <c r="AP340" s="54">
        <v>1503</v>
      </c>
      <c r="AQ340" s="48">
        <v>25.4</v>
      </c>
      <c r="AR340" s="34">
        <v>1984</v>
      </c>
      <c r="AS340" s="34" t="s">
        <v>227</v>
      </c>
      <c r="AT340" s="42">
        <v>-3.8</v>
      </c>
      <c r="AU340" s="144">
        <v>1973</v>
      </c>
      <c r="AV340" s="34" t="s">
        <v>278</v>
      </c>
      <c r="AX340" s="151"/>
      <c r="AY340" s="34" t="s">
        <v>354</v>
      </c>
    </row>
    <row r="341" spans="1:51" ht="12.75">
      <c r="A341" s="13">
        <v>20</v>
      </c>
      <c r="B341" s="99">
        <v>6.6</v>
      </c>
      <c r="C341" s="99">
        <v>7.2</v>
      </c>
      <c r="D341" s="99">
        <v>9.1</v>
      </c>
      <c r="E341" s="99">
        <v>12.8</v>
      </c>
      <c r="F341" s="99">
        <v>12.6</v>
      </c>
      <c r="G341" s="99">
        <v>12.4</v>
      </c>
      <c r="H341" s="99">
        <v>10.3</v>
      </c>
      <c r="I341" s="99">
        <v>9.5</v>
      </c>
      <c r="J341" s="115">
        <v>6</v>
      </c>
      <c r="K341" s="116">
        <v>13.5</v>
      </c>
      <c r="L341" s="44">
        <f t="shared" si="20"/>
        <v>10.0625</v>
      </c>
      <c r="M341" s="99">
        <v>10</v>
      </c>
      <c r="N341" s="121">
        <v>0</v>
      </c>
      <c r="O341" s="95"/>
      <c r="P341" s="158">
        <v>12.1</v>
      </c>
      <c r="Q341" s="42">
        <v>14.1</v>
      </c>
      <c r="R341" s="47">
        <v>1950</v>
      </c>
      <c r="S341" s="42">
        <v>6.6</v>
      </c>
      <c r="T341" s="47">
        <v>1964</v>
      </c>
      <c r="U341" s="42">
        <v>18.2</v>
      </c>
      <c r="V341" s="47">
        <v>1885</v>
      </c>
      <c r="W341" s="42">
        <v>1.5</v>
      </c>
      <c r="X341" s="47">
        <v>1902</v>
      </c>
      <c r="Y341" s="185">
        <v>10</v>
      </c>
      <c r="Z341" s="43">
        <v>16.9</v>
      </c>
      <c r="AA341" s="55" t="s">
        <v>171</v>
      </c>
      <c r="AB341" s="25">
        <v>-1.2</v>
      </c>
      <c r="AC341" s="34" t="s">
        <v>171</v>
      </c>
      <c r="AD341" s="58">
        <v>-0.3</v>
      </c>
      <c r="AE341" s="55" t="s">
        <v>123</v>
      </c>
      <c r="AF341" s="50">
        <v>26.4</v>
      </c>
      <c r="AG341" s="61" t="s">
        <v>190</v>
      </c>
      <c r="AH341" s="42">
        <v>2</v>
      </c>
      <c r="AI341" s="42">
        <v>-25.5</v>
      </c>
      <c r="AJ341" s="42">
        <v>2</v>
      </c>
      <c r="AK341" s="42">
        <v>-24.9</v>
      </c>
      <c r="AL341" s="47">
        <v>5408</v>
      </c>
      <c r="AM341" s="47">
        <v>5396</v>
      </c>
      <c r="AN341" s="34">
        <v>5387</v>
      </c>
      <c r="AO341" s="53">
        <v>1652</v>
      </c>
      <c r="AP341" s="54">
        <v>1620</v>
      </c>
      <c r="AQ341" s="48">
        <v>22.8</v>
      </c>
      <c r="AR341" s="34">
        <v>1984</v>
      </c>
      <c r="AS341" s="34" t="s">
        <v>139</v>
      </c>
      <c r="AT341" s="42">
        <v>-5</v>
      </c>
      <c r="AU341" s="144">
        <v>1981</v>
      </c>
      <c r="AV341" s="34" t="s">
        <v>98</v>
      </c>
      <c r="AX341" s="151"/>
      <c r="AY341" s="34" t="s">
        <v>355</v>
      </c>
    </row>
    <row r="342" spans="1:51" ht="12.75">
      <c r="A342" s="13">
        <v>21</v>
      </c>
      <c r="B342" s="99">
        <v>8.2</v>
      </c>
      <c r="C342" s="99">
        <v>7</v>
      </c>
      <c r="D342" s="99">
        <v>9.2</v>
      </c>
      <c r="E342" s="99">
        <v>9.7</v>
      </c>
      <c r="F342" s="99">
        <v>10.6</v>
      </c>
      <c r="G342" s="99">
        <v>10.2</v>
      </c>
      <c r="H342" s="99">
        <v>8.9</v>
      </c>
      <c r="I342" s="99">
        <v>8.7</v>
      </c>
      <c r="J342" s="115">
        <v>7</v>
      </c>
      <c r="K342" s="116">
        <v>12.2</v>
      </c>
      <c r="L342" s="44">
        <f t="shared" si="20"/>
        <v>9.062499999999998</v>
      </c>
      <c r="M342" s="99">
        <v>9.9</v>
      </c>
      <c r="N342" s="121">
        <v>0</v>
      </c>
      <c r="O342" s="97"/>
      <c r="P342" s="158">
        <v>1.9</v>
      </c>
      <c r="Q342" s="42">
        <v>14.6</v>
      </c>
      <c r="R342" s="47">
        <v>1950</v>
      </c>
      <c r="S342" s="42">
        <v>5.4</v>
      </c>
      <c r="T342" s="47">
        <v>1964</v>
      </c>
      <c r="U342" s="42">
        <v>19.7</v>
      </c>
      <c r="V342" s="47">
        <v>1950</v>
      </c>
      <c r="W342" s="42">
        <v>2.9</v>
      </c>
      <c r="X342" s="47">
        <v>1881</v>
      </c>
      <c r="Y342" s="185">
        <v>9.4</v>
      </c>
      <c r="Z342" s="43">
        <v>16.2</v>
      </c>
      <c r="AA342" s="55" t="s">
        <v>131</v>
      </c>
      <c r="AB342" s="25">
        <v>-1.4</v>
      </c>
      <c r="AC342" s="34" t="s">
        <v>171</v>
      </c>
      <c r="AD342" s="58">
        <v>1.1</v>
      </c>
      <c r="AE342" s="55" t="s">
        <v>150</v>
      </c>
      <c r="AF342" s="50">
        <v>13.8</v>
      </c>
      <c r="AG342" s="61" t="s">
        <v>99</v>
      </c>
      <c r="AH342" s="42">
        <v>1.4</v>
      </c>
      <c r="AI342" s="42">
        <v>-24.9</v>
      </c>
      <c r="AJ342" s="42">
        <v>-0.5</v>
      </c>
      <c r="AK342" s="42">
        <v>-24.1</v>
      </c>
      <c r="AL342" s="47">
        <v>5387</v>
      </c>
      <c r="AM342" s="47">
        <v>5382</v>
      </c>
      <c r="AN342" s="47">
        <v>5388</v>
      </c>
      <c r="AO342" s="53">
        <v>1581</v>
      </c>
      <c r="AP342" s="54">
        <v>1322</v>
      </c>
      <c r="AQ342" s="129">
        <v>21</v>
      </c>
      <c r="AR342" s="55">
        <v>2000</v>
      </c>
      <c r="AS342" s="55" t="s">
        <v>473</v>
      </c>
      <c r="AT342" s="42">
        <v>-2.7</v>
      </c>
      <c r="AU342" s="144">
        <v>1975</v>
      </c>
      <c r="AV342" s="34" t="s">
        <v>471</v>
      </c>
      <c r="AX342" s="151"/>
      <c r="AY342" s="34" t="s">
        <v>356</v>
      </c>
    </row>
    <row r="343" spans="1:51" ht="12.75">
      <c r="A343" s="13">
        <v>22</v>
      </c>
      <c r="B343" s="99">
        <v>8.8</v>
      </c>
      <c r="C343" s="99">
        <v>8.4</v>
      </c>
      <c r="D343" s="99">
        <v>9.1</v>
      </c>
      <c r="E343" s="99">
        <v>10.9</v>
      </c>
      <c r="F343" s="99">
        <v>10.8</v>
      </c>
      <c r="G343" s="99">
        <v>11.1</v>
      </c>
      <c r="H343" s="99">
        <v>10.4</v>
      </c>
      <c r="I343" s="99">
        <v>9.8</v>
      </c>
      <c r="J343" s="115">
        <v>8.4</v>
      </c>
      <c r="K343" s="116">
        <v>11.5</v>
      </c>
      <c r="L343" s="44">
        <f t="shared" si="20"/>
        <v>9.9125</v>
      </c>
      <c r="M343" s="99">
        <v>9.9</v>
      </c>
      <c r="N343" s="121">
        <v>4.8</v>
      </c>
      <c r="O343" s="95"/>
      <c r="P343" s="158">
        <v>0.2</v>
      </c>
      <c r="Q343" s="42">
        <v>14.4</v>
      </c>
      <c r="R343" s="47">
        <v>1947</v>
      </c>
      <c r="S343" s="42">
        <v>7.4</v>
      </c>
      <c r="T343" s="47">
        <v>1964</v>
      </c>
      <c r="U343" s="42">
        <v>17</v>
      </c>
      <c r="V343" s="47">
        <v>1970</v>
      </c>
      <c r="W343" s="42">
        <v>2</v>
      </c>
      <c r="X343" s="47">
        <v>1892</v>
      </c>
      <c r="Y343" s="185">
        <v>9.6</v>
      </c>
      <c r="Z343" s="43">
        <v>13.9</v>
      </c>
      <c r="AA343" s="55" t="s">
        <v>175</v>
      </c>
      <c r="AB343" s="25">
        <v>2.4</v>
      </c>
      <c r="AC343" s="34" t="s">
        <v>74</v>
      </c>
      <c r="AD343" s="58">
        <v>0.5</v>
      </c>
      <c r="AE343" s="55" t="s">
        <v>150</v>
      </c>
      <c r="AF343" s="50">
        <v>21.5</v>
      </c>
      <c r="AG343" s="61" t="s">
        <v>132</v>
      </c>
      <c r="AH343" s="42">
        <v>-1.1</v>
      </c>
      <c r="AI343" s="42">
        <v>-23.3</v>
      </c>
      <c r="AJ343" s="42">
        <v>-0.1</v>
      </c>
      <c r="AK343" s="42">
        <v>-25.5</v>
      </c>
      <c r="AL343" s="47">
        <v>5377</v>
      </c>
      <c r="AM343" s="47">
        <v>5369</v>
      </c>
      <c r="AN343" s="56"/>
      <c r="AO343" s="53">
        <v>1247</v>
      </c>
      <c r="AP343" s="54">
        <v>1361</v>
      </c>
      <c r="AQ343" s="48">
        <v>27.2</v>
      </c>
      <c r="AR343" s="34">
        <v>1947</v>
      </c>
      <c r="AS343" s="34" t="s">
        <v>233</v>
      </c>
      <c r="AT343" s="42">
        <v>-3.2</v>
      </c>
      <c r="AU343" s="144">
        <v>1984</v>
      </c>
      <c r="AV343" s="34" t="s">
        <v>472</v>
      </c>
      <c r="AX343" s="151"/>
      <c r="AY343" s="34" t="s">
        <v>357</v>
      </c>
    </row>
    <row r="344" spans="1:51" ht="12.75">
      <c r="A344" s="13">
        <v>23</v>
      </c>
      <c r="B344" s="99">
        <v>9.3</v>
      </c>
      <c r="C344" s="99">
        <v>9.2</v>
      </c>
      <c r="D344" s="99">
        <v>11.4</v>
      </c>
      <c r="E344" s="99">
        <v>14</v>
      </c>
      <c r="F344" s="99">
        <v>14.7</v>
      </c>
      <c r="G344" s="99">
        <v>14.7</v>
      </c>
      <c r="H344" s="99">
        <v>12.1</v>
      </c>
      <c r="I344" s="99">
        <v>11</v>
      </c>
      <c r="J344" s="115">
        <v>9.2</v>
      </c>
      <c r="K344" s="116">
        <v>15.4</v>
      </c>
      <c r="L344" s="44">
        <v>12</v>
      </c>
      <c r="M344" s="99">
        <v>9.8</v>
      </c>
      <c r="N344" s="121">
        <v>0.7</v>
      </c>
      <c r="O344" s="95"/>
      <c r="P344" s="158">
        <v>3.2</v>
      </c>
      <c r="Q344" s="42">
        <v>13.8</v>
      </c>
      <c r="R344" s="47">
        <v>1970</v>
      </c>
      <c r="S344" s="42">
        <v>7.6</v>
      </c>
      <c r="T344" s="47">
        <v>1976</v>
      </c>
      <c r="U344" s="42">
        <v>18.1</v>
      </c>
      <c r="V344" s="47">
        <v>1944</v>
      </c>
      <c r="W344" s="42">
        <v>2.8</v>
      </c>
      <c r="X344" s="47">
        <v>1923</v>
      </c>
      <c r="Y344" s="185">
        <v>10.1</v>
      </c>
      <c r="Z344" s="43">
        <v>16.8</v>
      </c>
      <c r="AA344" s="55" t="s">
        <v>451</v>
      </c>
      <c r="AB344" s="25">
        <v>2.1</v>
      </c>
      <c r="AC344" s="34" t="s">
        <v>244</v>
      </c>
      <c r="AD344" s="58">
        <v>1.2</v>
      </c>
      <c r="AE344" s="55" t="s">
        <v>150</v>
      </c>
      <c r="AF344" s="50">
        <v>104.3</v>
      </c>
      <c r="AG344" s="61" t="s">
        <v>119</v>
      </c>
      <c r="AH344" s="42">
        <v>0.4</v>
      </c>
      <c r="AI344" s="42">
        <v>-27.7</v>
      </c>
      <c r="AJ344" s="42">
        <v>0.4</v>
      </c>
      <c r="AK344" s="42">
        <v>-26.1</v>
      </c>
      <c r="AL344" s="47">
        <v>5381</v>
      </c>
      <c r="AM344" s="47">
        <v>5389</v>
      </c>
      <c r="AN344" s="47">
        <v>5385</v>
      </c>
      <c r="AO344" s="53">
        <v>1486</v>
      </c>
      <c r="AP344" s="54">
        <v>1528</v>
      </c>
      <c r="AQ344" s="48">
        <v>23.6</v>
      </c>
      <c r="AR344" s="34">
        <v>1932</v>
      </c>
      <c r="AS344" s="34" t="s">
        <v>231</v>
      </c>
      <c r="AT344" s="42">
        <v>-4.5</v>
      </c>
      <c r="AU344" s="144">
        <v>1940</v>
      </c>
      <c r="AV344" s="34" t="s">
        <v>411</v>
      </c>
      <c r="AX344" s="151"/>
      <c r="AY344" s="34" t="s">
        <v>358</v>
      </c>
    </row>
    <row r="345" spans="1:51" ht="12.75">
      <c r="A345" s="13">
        <v>24</v>
      </c>
      <c r="B345" s="99">
        <v>10.1</v>
      </c>
      <c r="C345" s="99">
        <v>8.6</v>
      </c>
      <c r="D345" s="99">
        <v>9.7</v>
      </c>
      <c r="E345" s="99">
        <v>12.9</v>
      </c>
      <c r="F345" s="99">
        <v>13.5</v>
      </c>
      <c r="G345" s="99">
        <v>13.9</v>
      </c>
      <c r="H345" s="99">
        <v>12.8</v>
      </c>
      <c r="I345" s="99">
        <v>8.9</v>
      </c>
      <c r="J345" s="115">
        <v>8</v>
      </c>
      <c r="K345" s="116">
        <v>14.1</v>
      </c>
      <c r="L345" s="44">
        <f>AVERAGE(B345:I345)</f>
        <v>11.3</v>
      </c>
      <c r="M345" s="99">
        <v>9.7</v>
      </c>
      <c r="N345" s="121">
        <v>0.2</v>
      </c>
      <c r="O345" s="95"/>
      <c r="P345" s="158">
        <v>8</v>
      </c>
      <c r="Q345" s="42">
        <v>14.8</v>
      </c>
      <c r="R345" s="47">
        <v>2003</v>
      </c>
      <c r="S345" s="42">
        <v>6.7</v>
      </c>
      <c r="T345" s="47">
        <v>1974</v>
      </c>
      <c r="U345" s="42">
        <v>19</v>
      </c>
      <c r="V345" s="47">
        <v>1912</v>
      </c>
      <c r="W345" s="42">
        <v>1.7</v>
      </c>
      <c r="X345" s="47">
        <v>1882</v>
      </c>
      <c r="Y345" s="185">
        <v>9.1</v>
      </c>
      <c r="Z345" s="43">
        <v>15.6</v>
      </c>
      <c r="AA345" s="55" t="s">
        <v>498</v>
      </c>
      <c r="AB345" s="25">
        <v>1.4</v>
      </c>
      <c r="AC345" s="34" t="s">
        <v>371</v>
      </c>
      <c r="AD345" s="58">
        <v>0.1</v>
      </c>
      <c r="AE345" s="55" t="s">
        <v>155</v>
      </c>
      <c r="AF345" s="50">
        <v>4.8</v>
      </c>
      <c r="AG345" s="61" t="s">
        <v>199</v>
      </c>
      <c r="AH345" s="42">
        <v>1</v>
      </c>
      <c r="AI345" s="42">
        <v>-23.5</v>
      </c>
      <c r="AJ345" s="42">
        <v>0</v>
      </c>
      <c r="AK345" s="42">
        <v>-23.7</v>
      </c>
      <c r="AL345" s="56">
        <v>5399</v>
      </c>
      <c r="AM345" s="47">
        <v>5403</v>
      </c>
      <c r="AN345" s="47"/>
      <c r="AO345" s="63">
        <v>1658</v>
      </c>
      <c r="AP345" s="163">
        <v>1504</v>
      </c>
      <c r="AQ345" s="48">
        <v>25.4</v>
      </c>
      <c r="AR345" s="34">
        <v>1993</v>
      </c>
      <c r="AS345" s="34" t="s">
        <v>367</v>
      </c>
      <c r="AT345" s="42">
        <v>-4.6</v>
      </c>
      <c r="AU345" s="144">
        <v>1995</v>
      </c>
      <c r="AV345" s="34" t="s">
        <v>77</v>
      </c>
      <c r="AX345" s="151"/>
      <c r="AY345" s="34" t="s">
        <v>359</v>
      </c>
    </row>
    <row r="346" spans="1:51" ht="12.75">
      <c r="A346" s="13">
        <v>25</v>
      </c>
      <c r="B346" s="99">
        <v>7.6</v>
      </c>
      <c r="C346" s="99">
        <v>4.2</v>
      </c>
      <c r="D346" s="99">
        <v>8.5</v>
      </c>
      <c r="E346" s="99">
        <v>11.5</v>
      </c>
      <c r="F346" s="99">
        <v>13.1</v>
      </c>
      <c r="G346" s="99">
        <v>13</v>
      </c>
      <c r="H346" s="99">
        <v>10.4</v>
      </c>
      <c r="I346" s="99">
        <v>6.8</v>
      </c>
      <c r="J346" s="25">
        <v>4</v>
      </c>
      <c r="K346" s="43">
        <v>13.6</v>
      </c>
      <c r="L346" s="44">
        <f>AVERAGE(B346:I346)</f>
        <v>9.3875</v>
      </c>
      <c r="M346" s="99">
        <v>9.6</v>
      </c>
      <c r="N346" s="121">
        <v>0</v>
      </c>
      <c r="O346" s="97"/>
      <c r="P346" s="158">
        <v>14.5</v>
      </c>
      <c r="Q346" s="42">
        <v>13.9</v>
      </c>
      <c r="R346" s="47">
        <v>2003</v>
      </c>
      <c r="S346" s="42">
        <v>5.3</v>
      </c>
      <c r="T346" s="47">
        <v>1965</v>
      </c>
      <c r="U346" s="42">
        <v>17.1</v>
      </c>
      <c r="V346" s="47">
        <v>1945</v>
      </c>
      <c r="W346" s="42">
        <v>1</v>
      </c>
      <c r="X346" s="47">
        <v>1964</v>
      </c>
      <c r="Y346" s="185">
        <v>7.9</v>
      </c>
      <c r="Z346" s="43">
        <v>16.5</v>
      </c>
      <c r="AA346" s="55" t="s">
        <v>171</v>
      </c>
      <c r="AB346" s="25">
        <v>-1.7</v>
      </c>
      <c r="AC346" s="34" t="s">
        <v>421</v>
      </c>
      <c r="AD346" s="58">
        <v>-0.7</v>
      </c>
      <c r="AE346" s="55" t="s">
        <v>155</v>
      </c>
      <c r="AF346" s="50">
        <v>7.7</v>
      </c>
      <c r="AG346" s="61" t="s">
        <v>259</v>
      </c>
      <c r="AH346" s="42">
        <v>-0.5</v>
      </c>
      <c r="AI346" s="42">
        <v>-23.3</v>
      </c>
      <c r="AJ346" s="42">
        <v>1.8</v>
      </c>
      <c r="AK346" s="42">
        <v>-22.3</v>
      </c>
      <c r="AL346" s="47">
        <v>5408</v>
      </c>
      <c r="AM346" s="47">
        <v>5394</v>
      </c>
      <c r="AN346" s="47"/>
      <c r="AO346" s="53">
        <v>1447</v>
      </c>
      <c r="AP346" s="54">
        <v>1849</v>
      </c>
      <c r="AQ346" s="48">
        <v>24.2</v>
      </c>
      <c r="AR346" s="34">
        <v>1991</v>
      </c>
      <c r="AS346" s="34" t="s">
        <v>227</v>
      </c>
      <c r="AT346" s="59">
        <v>-4.7</v>
      </c>
      <c r="AU346" s="207">
        <v>1996</v>
      </c>
      <c r="AV346" s="60" t="s">
        <v>171</v>
      </c>
      <c r="AX346" s="151"/>
      <c r="AY346" s="34" t="s">
        <v>360</v>
      </c>
    </row>
    <row r="347" spans="1:51" ht="12.75">
      <c r="A347" s="13">
        <v>26</v>
      </c>
      <c r="B347" s="99">
        <v>4.7</v>
      </c>
      <c r="C347" s="99">
        <v>4.1</v>
      </c>
      <c r="D347" s="99">
        <v>6.6</v>
      </c>
      <c r="E347" s="99">
        <v>10.6</v>
      </c>
      <c r="F347" s="99">
        <v>11</v>
      </c>
      <c r="G347" s="99">
        <v>10.6</v>
      </c>
      <c r="H347" s="99">
        <v>9.6</v>
      </c>
      <c r="I347" s="99">
        <v>6.8</v>
      </c>
      <c r="J347" s="25">
        <v>3.8</v>
      </c>
      <c r="K347" s="43">
        <v>11.5</v>
      </c>
      <c r="L347" s="44">
        <v>8.2</v>
      </c>
      <c r="M347" s="99">
        <v>9.5</v>
      </c>
      <c r="N347" s="121"/>
      <c r="O347" s="97"/>
      <c r="P347" s="158">
        <v>11.1</v>
      </c>
      <c r="Q347" s="42">
        <v>13.1</v>
      </c>
      <c r="R347" s="47">
        <v>2003</v>
      </c>
      <c r="S347" s="42">
        <v>5.3</v>
      </c>
      <c r="T347" s="47">
        <v>1956</v>
      </c>
      <c r="U347" s="42">
        <v>17.8</v>
      </c>
      <c r="V347" s="47">
        <v>1899</v>
      </c>
      <c r="W347" s="42">
        <v>0.7</v>
      </c>
      <c r="X347" s="47">
        <v>1956</v>
      </c>
      <c r="Y347" s="185">
        <v>7.9</v>
      </c>
      <c r="Z347" s="43">
        <v>15.5</v>
      </c>
      <c r="AA347" s="55" t="s">
        <v>208</v>
      </c>
      <c r="AB347" s="25">
        <v>-2.1</v>
      </c>
      <c r="AC347" s="34" t="s">
        <v>171</v>
      </c>
      <c r="AD347" s="58">
        <v>-1.6</v>
      </c>
      <c r="AE347" s="55" t="s">
        <v>123</v>
      </c>
      <c r="AF347" s="50">
        <v>4</v>
      </c>
      <c r="AG347" s="61" t="s">
        <v>49</v>
      </c>
      <c r="AH347" s="42">
        <v>2</v>
      </c>
      <c r="AI347" s="42">
        <v>-18.9</v>
      </c>
      <c r="AJ347" s="42">
        <v>1.2</v>
      </c>
      <c r="AK347" s="42">
        <v>-18.9</v>
      </c>
      <c r="AL347" s="47">
        <v>5440</v>
      </c>
      <c r="AM347" s="47">
        <v>5413</v>
      </c>
      <c r="AN347" s="47">
        <v>5393</v>
      </c>
      <c r="AO347" s="53">
        <v>1782</v>
      </c>
      <c r="AP347" s="54">
        <v>1665</v>
      </c>
      <c r="AQ347" s="110">
        <v>25</v>
      </c>
      <c r="AR347" s="55">
        <v>1976</v>
      </c>
      <c r="AS347" s="55" t="s">
        <v>139</v>
      </c>
      <c r="AT347" s="42">
        <v>-3.9</v>
      </c>
      <c r="AU347" s="144">
        <v>2005</v>
      </c>
      <c r="AV347" s="34" t="s">
        <v>208</v>
      </c>
      <c r="AX347" s="151"/>
      <c r="AY347" s="34" t="s">
        <v>361</v>
      </c>
    </row>
    <row r="348" spans="1:51" ht="12.75">
      <c r="A348" s="13">
        <v>27</v>
      </c>
      <c r="B348" s="99">
        <v>7.2</v>
      </c>
      <c r="C348" s="99">
        <v>5.1</v>
      </c>
      <c r="D348" s="99">
        <v>8.4</v>
      </c>
      <c r="E348" s="99">
        <v>9.5</v>
      </c>
      <c r="F348" s="99">
        <v>9.9</v>
      </c>
      <c r="G348" s="99">
        <v>10.4</v>
      </c>
      <c r="H348" s="99">
        <v>9.4</v>
      </c>
      <c r="I348" s="99">
        <v>9.4</v>
      </c>
      <c r="J348" s="115">
        <v>5</v>
      </c>
      <c r="K348" s="116">
        <v>10.7</v>
      </c>
      <c r="L348" s="44">
        <f>AVERAGE(B348:I348)</f>
        <v>8.6625</v>
      </c>
      <c r="M348" s="99">
        <v>9.4</v>
      </c>
      <c r="N348" s="121"/>
      <c r="O348" s="95"/>
      <c r="P348" s="158">
        <v>9.7</v>
      </c>
      <c r="Q348" s="42">
        <v>13.5</v>
      </c>
      <c r="R348" s="47">
        <v>1951</v>
      </c>
      <c r="S348" s="25">
        <v>5.1</v>
      </c>
      <c r="T348" s="220">
        <v>1974</v>
      </c>
      <c r="U348" s="42">
        <v>17.1</v>
      </c>
      <c r="V348" s="47">
        <v>1951</v>
      </c>
      <c r="W348" s="25">
        <v>-0.4</v>
      </c>
      <c r="X348" s="220">
        <v>1956</v>
      </c>
      <c r="Y348" s="185">
        <v>8.2</v>
      </c>
      <c r="Z348" s="43">
        <v>15.7</v>
      </c>
      <c r="AA348" s="55" t="s">
        <v>208</v>
      </c>
      <c r="AB348" s="25">
        <v>-4.1</v>
      </c>
      <c r="AC348" s="34" t="s">
        <v>77</v>
      </c>
      <c r="AD348" s="58">
        <v>-2.7</v>
      </c>
      <c r="AE348" s="55" t="s">
        <v>496</v>
      </c>
      <c r="AF348" s="50">
        <v>8.6</v>
      </c>
      <c r="AG348" s="61" t="s">
        <v>387</v>
      </c>
      <c r="AH348" s="42">
        <v>0.8</v>
      </c>
      <c r="AI348" s="42">
        <v>-20.3</v>
      </c>
      <c r="AJ348" s="42">
        <v>-0.5</v>
      </c>
      <c r="AK348" s="42">
        <v>-17.3</v>
      </c>
      <c r="AL348" s="47">
        <v>5424</v>
      </c>
      <c r="AM348" s="47">
        <v>5449</v>
      </c>
      <c r="AN348" s="47">
        <v>5406</v>
      </c>
      <c r="AO348" s="53">
        <v>1660</v>
      </c>
      <c r="AP348" s="54">
        <v>1408</v>
      </c>
      <c r="AQ348" s="48">
        <v>27</v>
      </c>
      <c r="AR348" s="34">
        <v>1976</v>
      </c>
      <c r="AS348" s="34" t="s">
        <v>46</v>
      </c>
      <c r="AT348" s="25">
        <v>-6.1</v>
      </c>
      <c r="AU348" s="144">
        <v>1956</v>
      </c>
      <c r="AV348" s="144" t="s">
        <v>278</v>
      </c>
      <c r="AX348" s="151"/>
      <c r="AY348" s="34" t="s">
        <v>362</v>
      </c>
    </row>
    <row r="349" spans="1:51" ht="12.75">
      <c r="A349" s="13">
        <v>28</v>
      </c>
      <c r="B349" s="99">
        <v>8.4</v>
      </c>
      <c r="C349" s="99">
        <v>8.1</v>
      </c>
      <c r="D349" s="99">
        <v>9.1</v>
      </c>
      <c r="E349" s="99">
        <v>11.1</v>
      </c>
      <c r="F349" s="99">
        <v>10.6</v>
      </c>
      <c r="G349" s="99">
        <v>10.4</v>
      </c>
      <c r="H349" s="99">
        <v>10.4</v>
      </c>
      <c r="I349" s="99">
        <v>10.3</v>
      </c>
      <c r="J349" s="115">
        <v>7.9</v>
      </c>
      <c r="K349" s="116">
        <v>11.8</v>
      </c>
      <c r="L349" s="44">
        <f>AVERAGE(B349:I349)</f>
        <v>9.8</v>
      </c>
      <c r="M349" s="99">
        <v>9.3</v>
      </c>
      <c r="N349" s="121">
        <v>0.4</v>
      </c>
      <c r="O349" s="97"/>
      <c r="P349" s="158">
        <v>0</v>
      </c>
      <c r="Q349" s="42">
        <v>13.5</v>
      </c>
      <c r="R349" s="47">
        <v>1951</v>
      </c>
      <c r="S349" s="42">
        <v>6.4</v>
      </c>
      <c r="T349" s="47">
        <v>1992</v>
      </c>
      <c r="U349" s="42">
        <v>19.2</v>
      </c>
      <c r="V349" s="47">
        <v>1897</v>
      </c>
      <c r="W349" s="42">
        <v>0.2</v>
      </c>
      <c r="X349" s="47">
        <v>1895</v>
      </c>
      <c r="Y349" s="185">
        <v>10.3</v>
      </c>
      <c r="Z349" s="43">
        <v>16</v>
      </c>
      <c r="AA349" s="55" t="s">
        <v>49</v>
      </c>
      <c r="AB349" s="25">
        <v>-2.2</v>
      </c>
      <c r="AC349" s="34" t="s">
        <v>71</v>
      </c>
      <c r="AD349" s="58">
        <v>-1.2</v>
      </c>
      <c r="AE349" s="55" t="s">
        <v>496</v>
      </c>
      <c r="AF349" s="50">
        <v>8.2</v>
      </c>
      <c r="AG349" s="61" t="s">
        <v>490</v>
      </c>
      <c r="AH349" s="42">
        <v>7.2</v>
      </c>
      <c r="AI349" s="233">
        <v>-13.9</v>
      </c>
      <c r="AJ349" s="42">
        <v>6.8</v>
      </c>
      <c r="AK349" s="42">
        <v>-14.1</v>
      </c>
      <c r="AL349" s="47">
        <v>5543</v>
      </c>
      <c r="AM349" s="47">
        <v>5520</v>
      </c>
      <c r="AN349" s="47">
        <v>5480</v>
      </c>
      <c r="AO349" s="135">
        <v>1137</v>
      </c>
      <c r="AP349" s="136">
        <v>2130</v>
      </c>
      <c r="AQ349" s="110">
        <v>27.7</v>
      </c>
      <c r="AR349" s="55">
        <v>1976</v>
      </c>
      <c r="AS349" s="55" t="s">
        <v>144</v>
      </c>
      <c r="AT349" s="25">
        <v>-6.3</v>
      </c>
      <c r="AU349" s="144">
        <v>1971</v>
      </c>
      <c r="AV349" s="144" t="s">
        <v>78</v>
      </c>
      <c r="AX349" s="151"/>
      <c r="AY349" s="34" t="s">
        <v>363</v>
      </c>
    </row>
    <row r="350" spans="1:51" ht="12.75">
      <c r="A350" s="13">
        <v>29</v>
      </c>
      <c r="B350" s="99">
        <v>10</v>
      </c>
      <c r="C350" s="99">
        <v>9.8</v>
      </c>
      <c r="D350" s="99">
        <v>10.1</v>
      </c>
      <c r="E350" s="99">
        <v>11.4</v>
      </c>
      <c r="F350" s="99">
        <v>12.2</v>
      </c>
      <c r="G350" s="99">
        <v>12.4</v>
      </c>
      <c r="H350" s="99">
        <v>11.5</v>
      </c>
      <c r="I350" s="99">
        <v>10.6</v>
      </c>
      <c r="J350" s="115">
        <v>9.8</v>
      </c>
      <c r="K350" s="116">
        <v>13.1</v>
      </c>
      <c r="L350" s="44">
        <v>11</v>
      </c>
      <c r="M350" s="99">
        <v>9.2</v>
      </c>
      <c r="N350" s="121">
        <v>5.7</v>
      </c>
      <c r="O350" s="95"/>
      <c r="P350" s="158">
        <v>1.1</v>
      </c>
      <c r="Q350" s="42">
        <v>14.6</v>
      </c>
      <c r="R350" s="47">
        <v>1939</v>
      </c>
      <c r="S350" s="42">
        <v>5.4</v>
      </c>
      <c r="T350" s="47">
        <v>1983</v>
      </c>
      <c r="U350" s="42">
        <v>19</v>
      </c>
      <c r="V350" s="47">
        <v>1935</v>
      </c>
      <c r="W350" s="42">
        <v>0.9</v>
      </c>
      <c r="X350" s="47">
        <v>1883</v>
      </c>
      <c r="Y350" s="185">
        <v>11.1</v>
      </c>
      <c r="Z350" s="43">
        <v>19.9</v>
      </c>
      <c r="AA350" s="41" t="s">
        <v>109</v>
      </c>
      <c r="AB350" s="25">
        <v>5.3</v>
      </c>
      <c r="AC350" s="34" t="s">
        <v>79</v>
      </c>
      <c r="AD350" s="58">
        <v>2.3</v>
      </c>
      <c r="AE350" s="55" t="s">
        <v>150</v>
      </c>
      <c r="AF350" s="50">
        <v>17.4</v>
      </c>
      <c r="AG350" s="20" t="s">
        <v>390</v>
      </c>
      <c r="AH350" s="42">
        <v>5.8</v>
      </c>
      <c r="AI350" s="42">
        <v>-12.9</v>
      </c>
      <c r="AJ350" s="42">
        <v>7.3</v>
      </c>
      <c r="AK350" s="42">
        <v>-13.9</v>
      </c>
      <c r="AL350" s="47">
        <v>5550</v>
      </c>
      <c r="AM350" s="47">
        <v>5541</v>
      </c>
      <c r="AN350" s="40">
        <v>5530</v>
      </c>
      <c r="AO350" s="135">
        <v>2917</v>
      </c>
      <c r="AP350" s="136">
        <v>3031</v>
      </c>
      <c r="AQ350" s="48">
        <v>24.1</v>
      </c>
      <c r="AR350" s="34">
        <v>1976</v>
      </c>
      <c r="AS350" s="34" t="s">
        <v>227</v>
      </c>
      <c r="AT350" s="42">
        <v>-6</v>
      </c>
      <c r="AU350" s="144">
        <v>1956</v>
      </c>
      <c r="AV350" s="144" t="s">
        <v>77</v>
      </c>
      <c r="AX350" s="151"/>
      <c r="AY350" s="34" t="s">
        <v>364</v>
      </c>
    </row>
    <row r="351" spans="1:51" ht="12.75">
      <c r="A351" s="13">
        <v>30</v>
      </c>
      <c r="B351" s="99">
        <v>10.4</v>
      </c>
      <c r="C351" s="99">
        <v>10.5</v>
      </c>
      <c r="D351" s="99">
        <v>11.5</v>
      </c>
      <c r="E351" s="99">
        <v>14.1</v>
      </c>
      <c r="F351" s="99">
        <v>14</v>
      </c>
      <c r="G351" s="99">
        <v>13.2</v>
      </c>
      <c r="H351" s="99">
        <v>12.9</v>
      </c>
      <c r="I351" s="99">
        <v>12.4</v>
      </c>
      <c r="J351" s="115">
        <v>10.2</v>
      </c>
      <c r="K351" s="116">
        <v>15.2</v>
      </c>
      <c r="L351" s="44">
        <v>12.4</v>
      </c>
      <c r="M351" s="99">
        <v>9.1</v>
      </c>
      <c r="N351" s="121">
        <v>0.8</v>
      </c>
      <c r="O351" s="97"/>
      <c r="P351" s="158">
        <v>0</v>
      </c>
      <c r="Q351" s="42">
        <v>14.8</v>
      </c>
      <c r="R351" s="47">
        <v>1939</v>
      </c>
      <c r="S351" s="42">
        <v>6</v>
      </c>
      <c r="T351" s="47">
        <v>1955</v>
      </c>
      <c r="U351" s="42">
        <v>17.5</v>
      </c>
      <c r="V351" s="47">
        <v>1935</v>
      </c>
      <c r="W351" s="42">
        <v>-0.2</v>
      </c>
      <c r="X351" s="47">
        <v>1898</v>
      </c>
      <c r="Y351" s="185">
        <v>11.6</v>
      </c>
      <c r="Z351" s="43">
        <v>21.8</v>
      </c>
      <c r="AA351" s="55" t="s">
        <v>71</v>
      </c>
      <c r="AB351" s="25">
        <v>2.6</v>
      </c>
      <c r="AC351" s="34" t="s">
        <v>435</v>
      </c>
      <c r="AD351" s="58">
        <v>1.7</v>
      </c>
      <c r="AE351" s="55" t="s">
        <v>125</v>
      </c>
      <c r="AF351" s="50">
        <v>6.4</v>
      </c>
      <c r="AG351" s="50" t="s">
        <v>379</v>
      </c>
      <c r="AH351" s="42">
        <v>6.8</v>
      </c>
      <c r="AI351" s="42">
        <v>-14.1</v>
      </c>
      <c r="AJ351" s="42">
        <v>5.8</v>
      </c>
      <c r="AK351" s="42">
        <v>-17.5</v>
      </c>
      <c r="AL351" s="56">
        <v>5543</v>
      </c>
      <c r="AM351" s="47">
        <v>5520</v>
      </c>
      <c r="AN351" s="40">
        <v>5548</v>
      </c>
      <c r="AO351" s="135">
        <v>2783</v>
      </c>
      <c r="AP351" s="136">
        <v>2837</v>
      </c>
      <c r="AQ351" s="48">
        <v>22.2</v>
      </c>
      <c r="AR351" s="34">
        <v>1998</v>
      </c>
      <c r="AS351" s="34" t="s">
        <v>49</v>
      </c>
      <c r="AT351" s="42">
        <v>-3.7</v>
      </c>
      <c r="AU351" s="144">
        <v>1982</v>
      </c>
      <c r="AV351" s="144" t="s">
        <v>98</v>
      </c>
      <c r="AX351" s="151"/>
      <c r="AY351" s="34" t="s">
        <v>365</v>
      </c>
    </row>
    <row r="352" spans="1:51" ht="12.75">
      <c r="A352" s="13">
        <v>31</v>
      </c>
      <c r="B352" s="99">
        <v>11.3</v>
      </c>
      <c r="C352" s="99">
        <v>11.3</v>
      </c>
      <c r="D352" s="99">
        <v>11.3</v>
      </c>
      <c r="E352" s="99">
        <v>12.6</v>
      </c>
      <c r="F352" s="99">
        <v>12.1</v>
      </c>
      <c r="G352" s="99">
        <v>12.2</v>
      </c>
      <c r="H352" s="99">
        <v>11.9</v>
      </c>
      <c r="I352" s="99">
        <v>12.1</v>
      </c>
      <c r="J352" s="115">
        <v>10.2</v>
      </c>
      <c r="K352" s="116">
        <v>13.5</v>
      </c>
      <c r="L352" s="44">
        <v>11.9</v>
      </c>
      <c r="M352" s="99">
        <v>9</v>
      </c>
      <c r="N352" s="121">
        <v>1</v>
      </c>
      <c r="O352" s="95"/>
      <c r="P352" s="158">
        <v>0.1</v>
      </c>
      <c r="Q352" s="42">
        <v>15.7</v>
      </c>
      <c r="R352" s="47">
        <v>1939</v>
      </c>
      <c r="S352" s="42">
        <v>5.8</v>
      </c>
      <c r="T352" s="47">
        <v>1977</v>
      </c>
      <c r="U352" s="42">
        <v>21.4</v>
      </c>
      <c r="V352" s="47">
        <v>1939</v>
      </c>
      <c r="W352" s="42">
        <v>1.5</v>
      </c>
      <c r="X352" s="47">
        <v>1977</v>
      </c>
      <c r="Y352" s="185">
        <v>12</v>
      </c>
      <c r="Z352" s="209">
        <v>21.2</v>
      </c>
      <c r="AA352" s="55" t="s">
        <v>499</v>
      </c>
      <c r="AB352" s="25">
        <v>4.6</v>
      </c>
      <c r="AC352" s="34" t="s">
        <v>74</v>
      </c>
      <c r="AD352" s="58">
        <v>3.5</v>
      </c>
      <c r="AE352" s="55" t="s">
        <v>150</v>
      </c>
      <c r="AF352" s="50">
        <v>68.2</v>
      </c>
      <c r="AG352" s="20" t="s">
        <v>73</v>
      </c>
      <c r="AH352" s="42">
        <v>5.6</v>
      </c>
      <c r="AI352" s="42">
        <v>-18.7</v>
      </c>
      <c r="AJ352" s="42">
        <v>4.2</v>
      </c>
      <c r="AK352" s="42">
        <v>-18.5</v>
      </c>
      <c r="AL352" s="56">
        <v>5510</v>
      </c>
      <c r="AM352" s="47">
        <v>5490</v>
      </c>
      <c r="AN352" s="40">
        <v>5533</v>
      </c>
      <c r="AO352" s="135">
        <v>2665</v>
      </c>
      <c r="AP352" s="136">
        <v>2337</v>
      </c>
      <c r="AQ352" s="48">
        <v>21.1</v>
      </c>
      <c r="AR352" s="34">
        <v>1981</v>
      </c>
      <c r="AS352" s="34" t="s">
        <v>227</v>
      </c>
      <c r="AT352" s="42">
        <v>-5.5</v>
      </c>
      <c r="AU352" s="144">
        <v>1943</v>
      </c>
      <c r="AV352" s="47" t="s">
        <v>475</v>
      </c>
      <c r="AX352" s="151"/>
      <c r="AY352" s="204">
        <v>31</v>
      </c>
    </row>
    <row r="353" spans="1:51" ht="12.75">
      <c r="A353" s="34"/>
      <c r="B353" s="42"/>
      <c r="C353" s="42"/>
      <c r="D353" s="42"/>
      <c r="E353" s="42"/>
      <c r="F353" s="42"/>
      <c r="G353" s="42"/>
      <c r="H353" s="42"/>
      <c r="I353" s="42"/>
      <c r="J353" s="17"/>
      <c r="K353" s="43"/>
      <c r="L353" s="44"/>
      <c r="M353" s="42"/>
      <c r="N353" s="50"/>
      <c r="O353" s="50"/>
      <c r="P353" s="179"/>
      <c r="Q353" s="42"/>
      <c r="R353" s="47"/>
      <c r="S353" s="42"/>
      <c r="T353" s="47"/>
      <c r="U353" s="42"/>
      <c r="V353" s="47"/>
      <c r="W353" s="54"/>
      <c r="X353" s="34"/>
      <c r="Y353" s="185"/>
      <c r="Z353" s="43"/>
      <c r="AA353" s="55"/>
      <c r="AB353" s="64"/>
      <c r="AC353" s="55"/>
      <c r="AD353" s="19"/>
      <c r="AE353" s="55"/>
      <c r="AF353" s="50"/>
      <c r="AG353" s="20"/>
      <c r="AH353" s="42"/>
      <c r="AI353" s="42" t="s">
        <v>201</v>
      </c>
      <c r="AJ353" s="42">
        <v>5699</v>
      </c>
      <c r="AK353" s="42"/>
      <c r="AL353" s="56"/>
      <c r="AM353" s="34"/>
      <c r="AN353" s="34"/>
      <c r="AO353" s="63"/>
      <c r="AP353" s="56"/>
      <c r="AQ353" s="53"/>
      <c r="AR353" s="34"/>
      <c r="AS353" s="34"/>
      <c r="AT353" s="34"/>
      <c r="AU353" s="34"/>
      <c r="AV353" s="34"/>
      <c r="AW353" s="162"/>
      <c r="AX353" s="16"/>
      <c r="AY353" s="34"/>
    </row>
    <row r="354" spans="2:51" ht="12.75">
      <c r="B354" s="42">
        <f>AVERAGE(B322:B351)</f>
        <v>9.159999999999998</v>
      </c>
      <c r="C354" s="42">
        <f>AVERAGE(C322:C351)</f>
        <v>8.436666666666666</v>
      </c>
      <c r="D354" s="42">
        <f>AVERAGE(D322:D351)</f>
        <v>10.493333333333336</v>
      </c>
      <c r="E354" s="42">
        <f>AVERAGE(E322:E352)</f>
        <v>12.445161290322579</v>
      </c>
      <c r="F354" s="42">
        <f aca="true" t="shared" si="21" ref="F354:K354">AVERAGE(F322:F351)</f>
        <v>13.340000000000002</v>
      </c>
      <c r="G354" s="42">
        <f t="shared" si="21"/>
        <v>13.113333333333328</v>
      </c>
      <c r="H354" s="42">
        <f t="shared" si="21"/>
        <v>11.83</v>
      </c>
      <c r="I354" s="42">
        <f t="shared" si="21"/>
        <v>10.163333333333334</v>
      </c>
      <c r="J354" s="25">
        <f t="shared" si="21"/>
        <v>8.126666666666667</v>
      </c>
      <c r="K354" s="43">
        <f t="shared" si="21"/>
        <v>14.44</v>
      </c>
      <c r="L354" s="44">
        <v>11.2</v>
      </c>
      <c r="M354" s="42"/>
      <c r="N354" s="50">
        <f>SUM(N322:N352)</f>
        <v>23.1</v>
      </c>
      <c r="O354" s="50"/>
      <c r="P354" s="219">
        <f>SUM(P322:P352)</f>
        <v>216.09999999999997</v>
      </c>
      <c r="Q354" s="42">
        <f>AVERAGE(Q322:Q351)</f>
        <v>14.99666666666667</v>
      </c>
      <c r="R354" s="42"/>
      <c r="S354" s="42">
        <f>AVERAGE(S322:S351)</f>
        <v>6.906666666666668</v>
      </c>
      <c r="T354" s="42"/>
      <c r="U354" s="42">
        <f>AVERAGE(U323:U353)</f>
        <v>19.386666666666667</v>
      </c>
      <c r="V354" s="42"/>
      <c r="W354" s="67">
        <f>AVERAGE(W322:W352)</f>
        <v>1.967741935483871</v>
      </c>
      <c r="X354" s="42"/>
      <c r="Y354" s="65">
        <f>AVERAGE(Y322:Y352)</f>
        <v>9.929032258064519</v>
      </c>
      <c r="Z354" s="131">
        <f>AVERAGE(Z322:Z352)</f>
        <v>18.467741935483872</v>
      </c>
      <c r="AA354" s="65"/>
      <c r="AB354" s="129">
        <f>AVERAGE(AB322:AB352)</f>
        <v>1.2387096774193542</v>
      </c>
      <c r="AC354" s="65"/>
      <c r="AD354" s="65">
        <f>AVERAGE(AD322:AD352)</f>
        <v>0.49999999999999994</v>
      </c>
      <c r="AE354" s="65"/>
      <c r="AF354" s="227"/>
      <c r="AG354" s="65"/>
      <c r="AH354" s="65">
        <f aca="true" t="shared" si="22" ref="AH354:AP354">AVERAGE(AH322:AH352)</f>
        <v>3.0387096774193556</v>
      </c>
      <c r="AI354" s="65">
        <f t="shared" si="22"/>
        <v>-20.87741935483871</v>
      </c>
      <c r="AJ354" s="65">
        <f>AVERAGE(AJ322:AJ353)</f>
        <v>180.99375</v>
      </c>
      <c r="AK354" s="65">
        <f t="shared" si="22"/>
        <v>-21.074193548387097</v>
      </c>
      <c r="AL354" s="70">
        <f t="shared" si="22"/>
        <v>5452.612903225807</v>
      </c>
      <c r="AM354" s="70">
        <f t="shared" si="22"/>
        <v>5445.419354838709</v>
      </c>
      <c r="AN354" s="70">
        <f t="shared" si="22"/>
        <v>5450.2962962962965</v>
      </c>
      <c r="AO354" s="70">
        <f t="shared" si="22"/>
        <v>1946.4193548387098</v>
      </c>
      <c r="AP354" s="70">
        <f t="shared" si="22"/>
        <v>1976.1290322580646</v>
      </c>
      <c r="AQ354" s="65">
        <f>AVERAGE(AQ322:AQ352)</f>
        <v>25.441935483870974</v>
      </c>
      <c r="AR354" s="65"/>
      <c r="AS354" s="65"/>
      <c r="AT354" s="65">
        <f>AVERAGE(AT322:AT352)</f>
        <v>-3.6354838709677417</v>
      </c>
      <c r="AU354" s="65"/>
      <c r="AV354" s="65"/>
      <c r="AW354" s="65"/>
      <c r="AX354" s="65"/>
      <c r="AY354" s="65"/>
    </row>
    <row r="355" spans="3:43" ht="12.75">
      <c r="C355" s="34"/>
      <c r="D355" s="34"/>
      <c r="E355" s="34"/>
      <c r="F355" s="34"/>
      <c r="G355" s="34"/>
      <c r="H355" s="34"/>
      <c r="I355" s="34"/>
      <c r="J355" s="13" t="s">
        <v>290</v>
      </c>
      <c r="K355" s="13"/>
      <c r="L355" s="34"/>
      <c r="M355" s="44">
        <v>0.8</v>
      </c>
      <c r="N355" s="44"/>
      <c r="O355" s="50"/>
      <c r="P355" s="44"/>
      <c r="Q355" s="170"/>
      <c r="R355" s="44"/>
      <c r="S355" s="44"/>
      <c r="T355" s="44"/>
      <c r="U355" s="44"/>
      <c r="V355" s="44"/>
      <c r="W355" s="44"/>
      <c r="X355" s="44"/>
      <c r="Y355" s="44"/>
      <c r="AG355" s="13" t="s">
        <v>476</v>
      </c>
      <c r="AI355" s="13">
        <v>-19.2</v>
      </c>
      <c r="AJ355" s="13"/>
      <c r="AK355" s="13"/>
      <c r="AL355" s="13">
        <v>5466</v>
      </c>
      <c r="AQ355" s="72"/>
    </row>
    <row r="356" spans="3:25" ht="12.75">
      <c r="C356" s="13" t="s">
        <v>477</v>
      </c>
      <c r="D356" s="13"/>
      <c r="E356" s="13"/>
      <c r="F356" s="34"/>
      <c r="G356" s="34"/>
      <c r="H356" s="34"/>
      <c r="I356" s="44"/>
      <c r="J356" s="44" t="s">
        <v>56</v>
      </c>
      <c r="K356" s="25"/>
      <c r="L356" s="44">
        <v>10.2</v>
      </c>
      <c r="M356" s="44"/>
      <c r="N356" s="42"/>
      <c r="O356" s="61"/>
      <c r="P356" s="34"/>
      <c r="Q356" s="173"/>
      <c r="R356" s="34"/>
      <c r="S356" s="34"/>
      <c r="T356" s="34"/>
      <c r="U356" s="34"/>
      <c r="V356" s="34"/>
      <c r="W356" s="137" t="s">
        <v>286</v>
      </c>
      <c r="X356" s="115"/>
      <c r="Y356" s="185">
        <v>9.5</v>
      </c>
    </row>
    <row r="357" spans="3:25" ht="12.75">
      <c r="C357" s="13" t="s">
        <v>478</v>
      </c>
      <c r="D357" s="13"/>
      <c r="E357" s="13"/>
      <c r="F357" s="13"/>
      <c r="G357" s="34"/>
      <c r="H357" s="34"/>
      <c r="I357" s="44"/>
      <c r="J357" s="44" t="s">
        <v>57</v>
      </c>
      <c r="K357" s="25"/>
      <c r="L357" s="44">
        <v>10.9</v>
      </c>
      <c r="M357" s="44"/>
      <c r="N357" s="34"/>
      <c r="O357" s="61"/>
      <c r="P357" s="34"/>
      <c r="Q357" s="173"/>
      <c r="R357" s="34"/>
      <c r="S357" s="34"/>
      <c r="T357" s="34"/>
      <c r="U357" s="34"/>
      <c r="V357" s="34"/>
      <c r="W357" s="137" t="s">
        <v>287</v>
      </c>
      <c r="X357" s="115"/>
      <c r="Y357" s="185">
        <v>10.1</v>
      </c>
    </row>
    <row r="358" spans="3:25" ht="12.75">
      <c r="C358" s="13" t="s">
        <v>479</v>
      </c>
      <c r="D358" s="13"/>
      <c r="E358" s="13"/>
      <c r="F358" s="13"/>
      <c r="G358" s="13"/>
      <c r="H358" s="34"/>
      <c r="I358" s="13"/>
      <c r="J358" s="13" t="s">
        <v>58</v>
      </c>
      <c r="K358" s="13"/>
      <c r="L358" s="44">
        <v>11.4</v>
      </c>
      <c r="M358" s="44"/>
      <c r="N358" s="42"/>
      <c r="O358" s="61"/>
      <c r="P358" s="34"/>
      <c r="Q358" s="173"/>
      <c r="R358" s="34"/>
      <c r="S358" s="34"/>
      <c r="T358" s="34"/>
      <c r="U358" s="34"/>
      <c r="V358" s="34"/>
      <c r="W358" s="10" t="s">
        <v>288</v>
      </c>
      <c r="X358" s="10"/>
      <c r="Y358" s="185">
        <v>10.7</v>
      </c>
    </row>
    <row r="359" spans="3:25" ht="12.75">
      <c r="C359" s="44" t="s">
        <v>480</v>
      </c>
      <c r="D359" s="34"/>
      <c r="E359" s="34"/>
      <c r="F359" s="34"/>
      <c r="G359" s="34"/>
      <c r="H359" s="34"/>
      <c r="I359" s="13"/>
      <c r="J359" s="13" t="s">
        <v>59</v>
      </c>
      <c r="K359" s="13"/>
      <c r="L359" s="44">
        <v>61.8</v>
      </c>
      <c r="M359" s="44"/>
      <c r="N359" s="42"/>
      <c r="O359" s="61"/>
      <c r="P359" s="34"/>
      <c r="Q359" s="173"/>
      <c r="R359" s="34"/>
      <c r="S359" s="34"/>
      <c r="T359" s="34"/>
      <c r="U359" s="34"/>
      <c r="V359" s="34"/>
      <c r="W359" s="34"/>
      <c r="X359" s="34"/>
      <c r="Y359" s="34"/>
    </row>
    <row r="360" spans="3:25" ht="12.75">
      <c r="C360" s="13" t="s">
        <v>481</v>
      </c>
      <c r="D360" s="13"/>
      <c r="E360" s="13"/>
      <c r="F360" s="13"/>
      <c r="G360" s="34"/>
      <c r="H360" s="34"/>
      <c r="I360" s="13"/>
      <c r="J360" s="13" t="s">
        <v>60</v>
      </c>
      <c r="K360" s="13"/>
      <c r="L360" s="44">
        <v>154.8</v>
      </c>
      <c r="M360" s="35"/>
      <c r="N360" s="42"/>
      <c r="O360" s="61"/>
      <c r="P360" s="34"/>
      <c r="Q360" s="173"/>
      <c r="R360" s="34"/>
      <c r="S360" s="34"/>
      <c r="T360" s="34"/>
      <c r="U360" s="34"/>
      <c r="V360" s="34"/>
      <c r="W360" s="34"/>
      <c r="X360" s="34"/>
      <c r="Y360" s="34"/>
    </row>
    <row r="361" spans="3:25" ht="12.75">
      <c r="C361" s="13" t="s">
        <v>482</v>
      </c>
      <c r="D361" s="13"/>
      <c r="E361" s="13"/>
      <c r="F361" s="34"/>
      <c r="G361" s="34"/>
      <c r="H361" s="34"/>
      <c r="I361" s="34"/>
      <c r="J361" s="13" t="s">
        <v>326</v>
      </c>
      <c r="K361" s="13"/>
      <c r="L361" s="44">
        <v>67.5</v>
      </c>
      <c r="M361" s="42"/>
      <c r="N361" s="42"/>
      <c r="O361" s="61"/>
      <c r="P361" s="34"/>
      <c r="Q361" s="173"/>
      <c r="R361" s="34"/>
      <c r="S361" s="34"/>
      <c r="T361" s="34"/>
      <c r="U361" s="34"/>
      <c r="V361" s="34"/>
      <c r="W361" s="34"/>
      <c r="X361" s="34"/>
      <c r="Y361" s="34"/>
    </row>
    <row r="362" spans="3:25" ht="12.75">
      <c r="C362" s="34"/>
      <c r="D362" s="34"/>
      <c r="E362" s="34"/>
      <c r="F362" s="34"/>
      <c r="G362" s="34"/>
      <c r="H362" s="34"/>
      <c r="I362" s="34"/>
      <c r="J362" s="13" t="s">
        <v>366</v>
      </c>
      <c r="K362" s="13"/>
      <c r="L362" s="44">
        <v>184.1</v>
      </c>
      <c r="M362" s="34"/>
      <c r="N362" s="34"/>
      <c r="O362" s="61"/>
      <c r="P362" s="34"/>
      <c r="Q362" s="173"/>
      <c r="R362" s="34"/>
      <c r="S362" s="34"/>
      <c r="T362" s="34"/>
      <c r="U362" s="34"/>
      <c r="V362" s="34"/>
      <c r="W362" s="34"/>
      <c r="X362" s="34"/>
      <c r="Y362" s="34"/>
    </row>
    <row r="363" spans="2:50" ht="12.75">
      <c r="B363" s="1" t="s">
        <v>521</v>
      </c>
      <c r="C363" s="1"/>
      <c r="D363" s="1"/>
      <c r="E363" s="1"/>
      <c r="P363" s="181"/>
      <c r="Q363" s="2"/>
      <c r="R363" s="2"/>
      <c r="S363" s="2"/>
      <c r="T363" s="2"/>
      <c r="U363" s="2"/>
      <c r="V363" s="2"/>
      <c r="W363" s="2"/>
      <c r="X363" s="2"/>
      <c r="Y363" s="182"/>
      <c r="Z363" s="103" t="s">
        <v>0</v>
      </c>
      <c r="AA363" s="104"/>
      <c r="AD363" s="104" t="s">
        <v>147</v>
      </c>
      <c r="AE363" s="6"/>
      <c r="AF363" s="1"/>
      <c r="AH363" s="1" t="s">
        <v>1</v>
      </c>
      <c r="AI363" s="1"/>
      <c r="AJ363" s="1"/>
      <c r="AK363" s="1"/>
      <c r="AN363" s="13" t="s">
        <v>2</v>
      </c>
      <c r="AO363" s="5" t="s">
        <v>3</v>
      </c>
      <c r="AP363" s="1"/>
      <c r="AQ363" s="72"/>
      <c r="AW363" s="1" t="s">
        <v>262</v>
      </c>
      <c r="AX363" s="104" t="s">
        <v>10</v>
      </c>
    </row>
    <row r="364" spans="1:50" ht="12.75">
      <c r="A364" s="80"/>
      <c r="B364" s="80" t="s">
        <v>4</v>
      </c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141" t="s">
        <v>5</v>
      </c>
      <c r="N364" s="147"/>
      <c r="O364" s="12" t="s">
        <v>26</v>
      </c>
      <c r="P364" s="180"/>
      <c r="Q364" s="142" t="s">
        <v>6</v>
      </c>
      <c r="R364" s="142"/>
      <c r="S364" s="143"/>
      <c r="T364" s="143"/>
      <c r="U364" s="143"/>
      <c r="V364" s="143" t="s">
        <v>7</v>
      </c>
      <c r="W364" s="142" t="s">
        <v>8</v>
      </c>
      <c r="X364" s="80"/>
      <c r="Y364" s="183" t="s">
        <v>9</v>
      </c>
      <c r="Z364" s="100" t="s">
        <v>22</v>
      </c>
      <c r="AA364" s="10" t="s">
        <v>10</v>
      </c>
      <c r="AB364" s="108" t="s">
        <v>11</v>
      </c>
      <c r="AC364" s="11" t="s">
        <v>12</v>
      </c>
      <c r="AD364" s="11" t="s">
        <v>148</v>
      </c>
      <c r="AE364" s="11" t="s">
        <v>10</v>
      </c>
      <c r="AF364" s="12" t="s">
        <v>253</v>
      </c>
      <c r="AG364" s="12" t="s">
        <v>10</v>
      </c>
      <c r="AH364" s="13" t="s">
        <v>14</v>
      </c>
      <c r="AI364" s="13" t="s">
        <v>14</v>
      </c>
      <c r="AJ364" s="13" t="s">
        <v>15</v>
      </c>
      <c r="AK364" s="13" t="s">
        <v>15</v>
      </c>
      <c r="AL364" s="13" t="s">
        <v>14</v>
      </c>
      <c r="AM364" s="13" t="s">
        <v>15</v>
      </c>
      <c r="AN364" s="13" t="s">
        <v>15</v>
      </c>
      <c r="AO364" s="14" t="s">
        <v>14</v>
      </c>
      <c r="AP364" s="13" t="s">
        <v>15</v>
      </c>
      <c r="AQ364" s="183" t="s">
        <v>35</v>
      </c>
      <c r="AR364" s="11"/>
      <c r="AS364" s="11"/>
      <c r="AT364" s="122"/>
      <c r="AU364" t="s">
        <v>414</v>
      </c>
      <c r="AW364" s="15" t="s">
        <v>19</v>
      </c>
      <c r="AX364" s="148"/>
    </row>
    <row r="365" spans="1:50" ht="12.75">
      <c r="A365" s="16" t="s">
        <v>20</v>
      </c>
      <c r="B365" s="13">
        <v>3</v>
      </c>
      <c r="C365" s="13">
        <v>6</v>
      </c>
      <c r="D365" s="13">
        <v>9</v>
      </c>
      <c r="E365" s="13">
        <v>12</v>
      </c>
      <c r="F365" s="13">
        <v>15</v>
      </c>
      <c r="G365" s="13">
        <v>18</v>
      </c>
      <c r="H365" s="13">
        <v>21</v>
      </c>
      <c r="I365" s="13">
        <v>24</v>
      </c>
      <c r="J365" s="17" t="s">
        <v>21</v>
      </c>
      <c r="K365" s="18" t="s">
        <v>22</v>
      </c>
      <c r="L365" s="19" t="s">
        <v>23</v>
      </c>
      <c r="M365" s="19" t="s">
        <v>24</v>
      </c>
      <c r="N365" s="61" t="s">
        <v>25</v>
      </c>
      <c r="O365" s="61" t="s">
        <v>38</v>
      </c>
      <c r="P365" s="176" t="s">
        <v>27</v>
      </c>
      <c r="Q365" s="22" t="s">
        <v>16</v>
      </c>
      <c r="R365" s="22" t="s">
        <v>17</v>
      </c>
      <c r="S365" s="22" t="s">
        <v>28</v>
      </c>
      <c r="T365" s="22" t="s">
        <v>17</v>
      </c>
      <c r="U365" s="22" t="s">
        <v>16</v>
      </c>
      <c r="V365" s="22" t="s">
        <v>17</v>
      </c>
      <c r="W365" s="22" t="s">
        <v>28</v>
      </c>
      <c r="X365" s="23" t="s">
        <v>17</v>
      </c>
      <c r="Y365" s="184" t="s">
        <v>29</v>
      </c>
      <c r="Z365" s="18"/>
      <c r="AA365" s="34"/>
      <c r="AB365" s="25"/>
      <c r="AC365" s="26"/>
      <c r="AD365" s="127"/>
      <c r="AE365" s="127"/>
      <c r="AF365" s="27"/>
      <c r="AG365" s="27"/>
      <c r="AH365" s="28" t="s">
        <v>30</v>
      </c>
      <c r="AI365" s="28" t="s">
        <v>31</v>
      </c>
      <c r="AJ365" s="28" t="s">
        <v>30</v>
      </c>
      <c r="AK365" s="28" t="s">
        <v>31</v>
      </c>
      <c r="AL365" s="29" t="s">
        <v>32</v>
      </c>
      <c r="AM365" s="15" t="s">
        <v>33</v>
      </c>
      <c r="AN365" s="15" t="s">
        <v>33</v>
      </c>
      <c r="AO365" s="14" t="s">
        <v>34</v>
      </c>
      <c r="AP365" s="13" t="s">
        <v>34</v>
      </c>
      <c r="AQ365" s="189" t="s">
        <v>16</v>
      </c>
      <c r="AR365" s="15" t="s">
        <v>17</v>
      </c>
      <c r="AS365" s="15" t="s">
        <v>12</v>
      </c>
      <c r="AT365" s="15" t="s">
        <v>18</v>
      </c>
      <c r="AU365" s="15" t="s">
        <v>17</v>
      </c>
      <c r="AV365" s="15" t="s">
        <v>12</v>
      </c>
      <c r="AW365" s="13" t="s">
        <v>36</v>
      </c>
      <c r="AX365" s="148"/>
    </row>
    <row r="366" spans="1:50" ht="12.75">
      <c r="A366" s="35" t="s">
        <v>201</v>
      </c>
      <c r="B366" s="34"/>
      <c r="C366" s="34"/>
      <c r="D366" s="34"/>
      <c r="E366" s="34"/>
      <c r="F366" s="34"/>
      <c r="G366" s="34"/>
      <c r="H366" s="34"/>
      <c r="I366" s="34"/>
      <c r="J366" s="193"/>
      <c r="K366" s="216"/>
      <c r="L366" s="13"/>
      <c r="M366" s="34"/>
      <c r="N366" s="61"/>
      <c r="O366" s="164"/>
      <c r="P366" s="179"/>
      <c r="Q366" s="36"/>
      <c r="R366" s="36"/>
      <c r="S366" s="54"/>
      <c r="T366" s="54"/>
      <c r="U366" s="36"/>
      <c r="V366" s="36"/>
      <c r="W366" s="36"/>
      <c r="X366" s="54"/>
      <c r="Y366" s="183">
        <v>2011</v>
      </c>
      <c r="Z366" s="66"/>
      <c r="AA366" s="34"/>
      <c r="AF366" s="61"/>
      <c r="AG366" s="61"/>
      <c r="AH366" s="165" t="s">
        <v>43</v>
      </c>
      <c r="AI366" s="34"/>
      <c r="AJ366" s="34"/>
      <c r="AK366" s="34"/>
      <c r="AL366" s="13" t="s">
        <v>44</v>
      </c>
      <c r="AM366" s="34"/>
      <c r="AN366" s="34"/>
      <c r="AO366" s="53"/>
      <c r="AP366" s="34"/>
      <c r="AQ366" s="190" t="s">
        <v>45</v>
      </c>
      <c r="AR366" s="60"/>
      <c r="AS366" s="60"/>
      <c r="AT366" s="34"/>
      <c r="AU366" s="34"/>
      <c r="AV366" s="34"/>
      <c r="AW366" s="13">
        <v>2011</v>
      </c>
      <c r="AX366" s="55"/>
    </row>
    <row r="367" spans="1:51" ht="12.75">
      <c r="A367" s="13">
        <v>1</v>
      </c>
      <c r="B367" s="42">
        <v>11.2</v>
      </c>
      <c r="C367" s="42">
        <v>10.4</v>
      </c>
      <c r="D367" s="42">
        <v>11.8</v>
      </c>
      <c r="E367" s="42">
        <v>10.9</v>
      </c>
      <c r="F367" s="42">
        <v>13.6</v>
      </c>
      <c r="G367" s="42">
        <v>13</v>
      </c>
      <c r="H367" s="42">
        <v>13.8</v>
      </c>
      <c r="I367" s="42">
        <v>12.4</v>
      </c>
      <c r="J367" s="115">
        <v>10.3</v>
      </c>
      <c r="K367" s="116">
        <v>14.3</v>
      </c>
      <c r="L367" s="137">
        <v>11.9</v>
      </c>
      <c r="M367" s="42">
        <v>8.9</v>
      </c>
      <c r="N367" s="61">
        <v>2.3</v>
      </c>
      <c r="O367" s="97"/>
      <c r="P367" s="237">
        <v>0.7</v>
      </c>
      <c r="Q367" s="34">
        <v>14.9</v>
      </c>
      <c r="R367" s="54">
        <v>1939</v>
      </c>
      <c r="S367" s="42">
        <v>5.4</v>
      </c>
      <c r="T367" s="92">
        <v>1970</v>
      </c>
      <c r="U367" s="42">
        <v>18</v>
      </c>
      <c r="V367" s="56">
        <v>1939</v>
      </c>
      <c r="W367" s="42">
        <v>0.9</v>
      </c>
      <c r="X367" s="56">
        <v>1895</v>
      </c>
      <c r="Y367" s="185">
        <v>12</v>
      </c>
      <c r="Z367" s="43">
        <v>19.3</v>
      </c>
      <c r="AA367" s="151" t="s">
        <v>175</v>
      </c>
      <c r="AB367" s="115">
        <v>4.5</v>
      </c>
      <c r="AC367" s="42" t="s">
        <v>74</v>
      </c>
      <c r="AD367" s="126">
        <v>2.4</v>
      </c>
      <c r="AE367" s="41" t="s">
        <v>150</v>
      </c>
      <c r="AF367" s="50">
        <v>35.5</v>
      </c>
      <c r="AG367" s="50" t="s">
        <v>132</v>
      </c>
      <c r="AH367" s="99">
        <v>4.6</v>
      </c>
      <c r="AI367" s="99">
        <v>-19.34</v>
      </c>
      <c r="AJ367" s="99">
        <v>3.6</v>
      </c>
      <c r="AK367" s="99">
        <v>-19.9</v>
      </c>
      <c r="AL367" s="47">
        <v>5483</v>
      </c>
      <c r="AM367" s="47">
        <v>5466</v>
      </c>
      <c r="AN367" s="34">
        <v>5477</v>
      </c>
      <c r="AO367" s="53">
        <v>1967</v>
      </c>
      <c r="AP367" s="54">
        <v>1938</v>
      </c>
      <c r="AQ367" s="42">
        <v>25.3</v>
      </c>
      <c r="AR367" s="34">
        <v>1981</v>
      </c>
      <c r="AS367" s="34" t="s">
        <v>227</v>
      </c>
      <c r="AT367" s="42">
        <v>-5.9</v>
      </c>
      <c r="AU367" s="34">
        <v>1976</v>
      </c>
      <c r="AV367" s="34" t="s">
        <v>500</v>
      </c>
      <c r="AW367" s="34"/>
      <c r="AX367" s="151"/>
      <c r="AY367" s="34" t="s">
        <v>336</v>
      </c>
    </row>
    <row r="368" spans="1:51" ht="12.75">
      <c r="A368" s="13">
        <v>2</v>
      </c>
      <c r="B368" s="42">
        <v>12.8</v>
      </c>
      <c r="C368" s="42">
        <v>11.8</v>
      </c>
      <c r="D368" s="42">
        <v>12.2</v>
      </c>
      <c r="E368" s="42">
        <v>15</v>
      </c>
      <c r="F368" s="42">
        <v>16</v>
      </c>
      <c r="G368" s="42">
        <v>15</v>
      </c>
      <c r="H368" s="42">
        <v>13.2</v>
      </c>
      <c r="I368" s="42">
        <v>11.5</v>
      </c>
      <c r="J368" s="115">
        <v>11.5</v>
      </c>
      <c r="K368" s="116">
        <v>16.7</v>
      </c>
      <c r="L368" s="137">
        <v>13.5</v>
      </c>
      <c r="M368" s="42">
        <v>8.8</v>
      </c>
      <c r="N368" s="50">
        <v>2.2</v>
      </c>
      <c r="O368" s="95"/>
      <c r="P368" s="237">
        <v>6.2</v>
      </c>
      <c r="Q368" s="43">
        <v>15.9</v>
      </c>
      <c r="R368" s="54">
        <v>1939</v>
      </c>
      <c r="S368" s="42">
        <v>5.1</v>
      </c>
      <c r="T368" s="92">
        <v>1970</v>
      </c>
      <c r="U368" s="42">
        <v>19</v>
      </c>
      <c r="V368" s="56">
        <v>1939</v>
      </c>
      <c r="W368" s="42">
        <v>-0.9</v>
      </c>
      <c r="X368" s="56">
        <v>1895</v>
      </c>
      <c r="Y368" s="185">
        <v>10.7</v>
      </c>
      <c r="Z368" s="43">
        <v>18.1</v>
      </c>
      <c r="AA368" s="34" t="s">
        <v>508</v>
      </c>
      <c r="AB368" s="115">
        <v>7.1</v>
      </c>
      <c r="AC368" s="34" t="s">
        <v>109</v>
      </c>
      <c r="AD368" s="235">
        <v>2.2</v>
      </c>
      <c r="AE368" s="41" t="s">
        <v>150</v>
      </c>
      <c r="AF368" s="61">
        <v>44.4</v>
      </c>
      <c r="AG368" s="61" t="s">
        <v>202</v>
      </c>
      <c r="AH368" s="99">
        <v>3.8</v>
      </c>
      <c r="AI368" s="99">
        <v>-20.3</v>
      </c>
      <c r="AJ368" s="99">
        <v>4.2</v>
      </c>
      <c r="AK368" s="99">
        <v>-21.1</v>
      </c>
      <c r="AL368" s="47">
        <v>5468</v>
      </c>
      <c r="AM368" s="34">
        <v>5468</v>
      </c>
      <c r="AN368" s="34">
        <v>5461</v>
      </c>
      <c r="AO368" s="53">
        <v>1892</v>
      </c>
      <c r="AP368" s="54">
        <v>1797</v>
      </c>
      <c r="AQ368" s="42">
        <v>24.4</v>
      </c>
      <c r="AR368" s="34">
        <v>1981</v>
      </c>
      <c r="AS368" s="34" t="s">
        <v>227</v>
      </c>
      <c r="AT368" s="42">
        <v>-4.1</v>
      </c>
      <c r="AU368" s="34">
        <v>1989</v>
      </c>
      <c r="AV368" s="34" t="s">
        <v>98</v>
      </c>
      <c r="AW368" s="34"/>
      <c r="AX368" s="151"/>
      <c r="AY368" s="34" t="s">
        <v>337</v>
      </c>
    </row>
    <row r="369" spans="1:51" ht="12.75">
      <c r="A369" s="13">
        <v>3</v>
      </c>
      <c r="B369" s="42">
        <v>11.5</v>
      </c>
      <c r="C369" s="42">
        <v>11.2</v>
      </c>
      <c r="D369" s="42">
        <v>11.2</v>
      </c>
      <c r="E369" s="42">
        <v>13.6</v>
      </c>
      <c r="F369" s="42">
        <v>15.7</v>
      </c>
      <c r="G369" s="42">
        <v>15.7</v>
      </c>
      <c r="H369" s="42">
        <v>13.1</v>
      </c>
      <c r="I369" s="42">
        <v>11</v>
      </c>
      <c r="J369" s="115">
        <v>10.5</v>
      </c>
      <c r="K369" s="116">
        <v>16.7</v>
      </c>
      <c r="L369" s="137">
        <v>12.8</v>
      </c>
      <c r="M369" s="42">
        <v>8.7</v>
      </c>
      <c r="N369" s="50">
        <v>0.5</v>
      </c>
      <c r="O369" s="97"/>
      <c r="P369" s="237">
        <v>6.5</v>
      </c>
      <c r="Q369" s="42">
        <v>15.8</v>
      </c>
      <c r="R369" s="54">
        <v>1939</v>
      </c>
      <c r="S369" s="42">
        <v>4.3</v>
      </c>
      <c r="T369" s="92">
        <v>1992</v>
      </c>
      <c r="U369" s="43">
        <v>20.1</v>
      </c>
      <c r="V369" s="234">
        <v>1939</v>
      </c>
      <c r="W369" s="42">
        <v>-1.4</v>
      </c>
      <c r="X369" s="56">
        <v>1892</v>
      </c>
      <c r="Y369" s="185">
        <v>10.1</v>
      </c>
      <c r="Z369" s="43">
        <v>18.9</v>
      </c>
      <c r="AA369" s="42" t="s">
        <v>367</v>
      </c>
      <c r="AB369" s="115">
        <v>6.4</v>
      </c>
      <c r="AC369" s="42" t="s">
        <v>203</v>
      </c>
      <c r="AD369" s="126">
        <v>1.5</v>
      </c>
      <c r="AE369" s="41" t="s">
        <v>431</v>
      </c>
      <c r="AF369" s="50">
        <v>90</v>
      </c>
      <c r="AG369" s="236" t="s">
        <v>74</v>
      </c>
      <c r="AH369" s="99">
        <v>4</v>
      </c>
      <c r="AI369" s="99">
        <v>-22.7</v>
      </c>
      <c r="AJ369" s="99">
        <v>4.8</v>
      </c>
      <c r="AK369" s="99">
        <v>-22.3</v>
      </c>
      <c r="AL369" s="34">
        <v>5464</v>
      </c>
      <c r="AM369" s="34">
        <v>5469</v>
      </c>
      <c r="AN369" s="34">
        <v>5461</v>
      </c>
      <c r="AO369" s="53">
        <v>1880</v>
      </c>
      <c r="AP369" s="54">
        <v>1926</v>
      </c>
      <c r="AQ369" s="42">
        <v>23.8</v>
      </c>
      <c r="AR369" s="34">
        <v>1991</v>
      </c>
      <c r="AS369" s="34" t="s">
        <v>47</v>
      </c>
      <c r="AT369" s="42">
        <v>-5.3</v>
      </c>
      <c r="AU369" s="34">
        <v>1984</v>
      </c>
      <c r="AV369" s="34" t="s">
        <v>98</v>
      </c>
      <c r="AW369" s="34"/>
      <c r="AX369" s="151"/>
      <c r="AY369" s="34" t="s">
        <v>338</v>
      </c>
    </row>
    <row r="370" spans="1:51" ht="12.75">
      <c r="A370" s="13">
        <v>4</v>
      </c>
      <c r="B370" s="42">
        <v>10</v>
      </c>
      <c r="C370" s="42">
        <v>8.4</v>
      </c>
      <c r="D370" s="42">
        <v>9.6</v>
      </c>
      <c r="E370" s="42">
        <v>13.6</v>
      </c>
      <c r="F370" s="42">
        <v>15.6</v>
      </c>
      <c r="G370" s="42">
        <v>15.3</v>
      </c>
      <c r="H370" s="42">
        <v>13.3</v>
      </c>
      <c r="I370" s="42">
        <v>11.3</v>
      </c>
      <c r="J370" s="115">
        <v>8</v>
      </c>
      <c r="K370" s="116">
        <v>16.1</v>
      </c>
      <c r="L370" s="137">
        <v>12.2</v>
      </c>
      <c r="M370" s="42">
        <v>8.6</v>
      </c>
      <c r="N370" s="50"/>
      <c r="O370" s="95"/>
      <c r="P370" s="237">
        <v>11.4</v>
      </c>
      <c r="Q370" s="34">
        <v>14.7</v>
      </c>
      <c r="R370" s="54">
        <v>2010</v>
      </c>
      <c r="S370" s="42">
        <v>4.2</v>
      </c>
      <c r="T370" s="92">
        <v>1982</v>
      </c>
      <c r="U370" s="42">
        <v>16.5</v>
      </c>
      <c r="V370" s="56">
        <v>2010</v>
      </c>
      <c r="W370" s="42">
        <v>-1.6</v>
      </c>
      <c r="X370" s="56">
        <v>1982</v>
      </c>
      <c r="Y370" s="185">
        <v>9.9</v>
      </c>
      <c r="Z370" s="43">
        <v>19</v>
      </c>
      <c r="AA370" s="42" t="s">
        <v>495</v>
      </c>
      <c r="AB370" s="115">
        <v>3.7</v>
      </c>
      <c r="AC370" s="42" t="s">
        <v>203</v>
      </c>
      <c r="AD370" s="126">
        <v>1.5</v>
      </c>
      <c r="AE370" s="41" t="s">
        <v>431</v>
      </c>
      <c r="AF370" s="50">
        <v>71.8</v>
      </c>
      <c r="AG370" s="50" t="s">
        <v>118</v>
      </c>
      <c r="AH370" s="99">
        <v>5.4</v>
      </c>
      <c r="AI370" s="99">
        <v>-22.7</v>
      </c>
      <c r="AJ370" s="99">
        <v>4.8</v>
      </c>
      <c r="AK370" s="99">
        <v>-23.3</v>
      </c>
      <c r="AL370" s="34">
        <v>5462</v>
      </c>
      <c r="AM370" s="47">
        <v>5450</v>
      </c>
      <c r="AN370" s="34"/>
      <c r="AO370" s="53">
        <v>1944</v>
      </c>
      <c r="AP370" s="54">
        <v>2003</v>
      </c>
      <c r="AQ370" s="59">
        <v>24.9</v>
      </c>
      <c r="AR370" s="60">
        <v>2010</v>
      </c>
      <c r="AS370" s="60" t="s">
        <v>256</v>
      </c>
      <c r="AT370" s="42">
        <v>-5.6</v>
      </c>
      <c r="AU370" s="34">
        <v>1982</v>
      </c>
      <c r="AV370" s="34" t="s">
        <v>78</v>
      </c>
      <c r="AW370" s="34"/>
      <c r="AX370" s="151"/>
      <c r="AY370" s="34" t="s">
        <v>339</v>
      </c>
    </row>
    <row r="371" spans="1:51" ht="12.75">
      <c r="A371" s="13">
        <v>5</v>
      </c>
      <c r="B371" s="42">
        <v>11.4</v>
      </c>
      <c r="C371" s="42">
        <v>10.3</v>
      </c>
      <c r="D371" s="42">
        <v>11.8</v>
      </c>
      <c r="E371" s="42">
        <v>13.6</v>
      </c>
      <c r="F371" s="42">
        <v>14.5</v>
      </c>
      <c r="G371" s="42">
        <v>12.1</v>
      </c>
      <c r="H371" s="42">
        <v>11</v>
      </c>
      <c r="I371" s="42">
        <v>10</v>
      </c>
      <c r="J371" s="115">
        <v>10.2</v>
      </c>
      <c r="K371" s="116">
        <v>15.2</v>
      </c>
      <c r="L371" s="137">
        <v>12.1</v>
      </c>
      <c r="M371" s="42">
        <v>8.5</v>
      </c>
      <c r="N371" s="50"/>
      <c r="O371" s="95"/>
      <c r="P371" s="158">
        <v>5.2</v>
      </c>
      <c r="Q371" s="42">
        <v>14</v>
      </c>
      <c r="R371" s="54">
        <v>2010</v>
      </c>
      <c r="S371" s="42">
        <v>4.8</v>
      </c>
      <c r="T371" s="92">
        <v>1981</v>
      </c>
      <c r="U371" s="42">
        <v>16.7</v>
      </c>
      <c r="V371" s="56">
        <v>1958</v>
      </c>
      <c r="W371" s="42">
        <v>0.6</v>
      </c>
      <c r="X371" s="56">
        <v>1992</v>
      </c>
      <c r="Y371" s="185">
        <v>9.8</v>
      </c>
      <c r="Z371" s="43">
        <v>16.4</v>
      </c>
      <c r="AA371" s="42" t="s">
        <v>197</v>
      </c>
      <c r="AB371" s="115">
        <v>0.8</v>
      </c>
      <c r="AC371" s="42" t="s">
        <v>421</v>
      </c>
      <c r="AD371" s="126">
        <v>1.6</v>
      </c>
      <c r="AE371" s="41" t="s">
        <v>431</v>
      </c>
      <c r="AF371" s="50">
        <v>42.9</v>
      </c>
      <c r="AG371" s="50" t="s">
        <v>135</v>
      </c>
      <c r="AH371" s="99">
        <v>4.4</v>
      </c>
      <c r="AI371" s="99">
        <v>-22.3</v>
      </c>
      <c r="AJ371" s="99">
        <v>3</v>
      </c>
      <c r="AK371" s="99">
        <v>-22.3</v>
      </c>
      <c r="AL371" s="47">
        <v>5464</v>
      </c>
      <c r="AM371" s="47">
        <v>5432</v>
      </c>
      <c r="AN371" s="34">
        <v>5426</v>
      </c>
      <c r="AO371" s="53">
        <v>1863</v>
      </c>
      <c r="AP371" s="54">
        <v>1800</v>
      </c>
      <c r="AQ371" s="42">
        <v>23.2</v>
      </c>
      <c r="AR371" s="34">
        <v>1958</v>
      </c>
      <c r="AS371" s="34" t="s">
        <v>175</v>
      </c>
      <c r="AT371" s="42">
        <v>-5.8</v>
      </c>
      <c r="AU371" s="34">
        <v>1975</v>
      </c>
      <c r="AV371" s="34" t="s">
        <v>98</v>
      </c>
      <c r="AW371" s="34"/>
      <c r="AX371" s="151"/>
      <c r="AY371" s="34" t="s">
        <v>340</v>
      </c>
    </row>
    <row r="372" spans="1:51" ht="12.75">
      <c r="A372" s="13">
        <v>6</v>
      </c>
      <c r="B372" s="42">
        <v>8.8</v>
      </c>
      <c r="C372" s="42">
        <v>8.5</v>
      </c>
      <c r="D372" s="42">
        <v>9.3</v>
      </c>
      <c r="E372" s="42">
        <v>12.7</v>
      </c>
      <c r="F372" s="42">
        <v>14.4</v>
      </c>
      <c r="G372" s="42">
        <v>13.5</v>
      </c>
      <c r="H372" s="42">
        <v>11.6</v>
      </c>
      <c r="I372" s="42">
        <v>9.4</v>
      </c>
      <c r="J372" s="115">
        <v>8.2</v>
      </c>
      <c r="K372" s="116">
        <v>14.5</v>
      </c>
      <c r="L372" s="137">
        <v>11</v>
      </c>
      <c r="M372" s="42">
        <v>8.4</v>
      </c>
      <c r="N372" s="50">
        <v>1</v>
      </c>
      <c r="O372" s="95"/>
      <c r="P372" s="158">
        <v>8.4</v>
      </c>
      <c r="Q372" s="34">
        <v>13.9</v>
      </c>
      <c r="R372" s="54">
        <v>2010</v>
      </c>
      <c r="S372" s="42">
        <v>4.9</v>
      </c>
      <c r="T372" s="92">
        <v>1962</v>
      </c>
      <c r="U372" s="42">
        <v>17.7</v>
      </c>
      <c r="V372" s="56">
        <v>1939</v>
      </c>
      <c r="W372" s="42">
        <v>1</v>
      </c>
      <c r="X372" s="56">
        <v>1882</v>
      </c>
      <c r="Y372" s="185">
        <v>9.4</v>
      </c>
      <c r="Z372" s="43">
        <v>16.1</v>
      </c>
      <c r="AA372" s="55" t="s">
        <v>171</v>
      </c>
      <c r="AB372" s="115">
        <v>1.5</v>
      </c>
      <c r="AC372" s="34" t="s">
        <v>131</v>
      </c>
      <c r="AD372" s="126">
        <v>1.4</v>
      </c>
      <c r="AE372" s="41" t="s">
        <v>150</v>
      </c>
      <c r="AF372" s="50">
        <v>17.4</v>
      </c>
      <c r="AG372" s="50" t="s">
        <v>135</v>
      </c>
      <c r="AH372" s="99">
        <v>2.8</v>
      </c>
      <c r="AI372" s="99">
        <v>-25.5</v>
      </c>
      <c r="AJ372" s="99">
        <v>2.6</v>
      </c>
      <c r="AK372" s="99">
        <v>-26.7</v>
      </c>
      <c r="AL372" s="47">
        <v>5422</v>
      </c>
      <c r="AM372" s="47">
        <v>5408</v>
      </c>
      <c r="AN372" s="34">
        <v>5411</v>
      </c>
      <c r="AO372" s="53">
        <v>1633</v>
      </c>
      <c r="AP372" s="54">
        <v>1622</v>
      </c>
      <c r="AQ372" s="42">
        <v>23.5</v>
      </c>
      <c r="AR372" s="34">
        <v>1991</v>
      </c>
      <c r="AS372" s="34" t="s">
        <v>180</v>
      </c>
      <c r="AT372" s="42">
        <v>-6.5</v>
      </c>
      <c r="AU372" s="34">
        <v>1975</v>
      </c>
      <c r="AV372" s="34" t="s">
        <v>98</v>
      </c>
      <c r="AW372" s="34"/>
      <c r="AX372" s="151"/>
      <c r="AY372" s="34" t="s">
        <v>341</v>
      </c>
    </row>
    <row r="373" spans="1:51" ht="12.75">
      <c r="A373" s="13">
        <v>7</v>
      </c>
      <c r="B373" s="42">
        <v>7.9</v>
      </c>
      <c r="C373" s="42">
        <v>6</v>
      </c>
      <c r="D373" s="42">
        <v>7.6</v>
      </c>
      <c r="E373" s="42">
        <v>8.4</v>
      </c>
      <c r="F373" s="42">
        <v>8.6</v>
      </c>
      <c r="G373" s="42">
        <v>7.8</v>
      </c>
      <c r="H373" s="42">
        <v>4.7</v>
      </c>
      <c r="I373" s="42">
        <v>4.7</v>
      </c>
      <c r="J373" s="115">
        <v>5.7</v>
      </c>
      <c r="K373" s="116">
        <v>9.7</v>
      </c>
      <c r="L373" s="137">
        <v>7</v>
      </c>
      <c r="M373" s="42">
        <v>8.3</v>
      </c>
      <c r="N373" s="50">
        <v>0</v>
      </c>
      <c r="O373" s="97"/>
      <c r="P373" s="158">
        <v>3.5</v>
      </c>
      <c r="Q373" s="34">
        <v>13.6</v>
      </c>
      <c r="R373" s="54">
        <v>2010</v>
      </c>
      <c r="S373" s="42">
        <v>3.5</v>
      </c>
      <c r="T373" s="92">
        <v>1940</v>
      </c>
      <c r="U373" s="42">
        <v>17.4</v>
      </c>
      <c r="V373" s="56">
        <v>1939</v>
      </c>
      <c r="W373" s="42">
        <v>1.4</v>
      </c>
      <c r="X373" s="56">
        <v>1984</v>
      </c>
      <c r="Y373" s="185">
        <v>6.3</v>
      </c>
      <c r="Z373" s="43">
        <v>14.1</v>
      </c>
      <c r="AA373" s="55" t="s">
        <v>259</v>
      </c>
      <c r="AB373" s="115">
        <v>-2.4</v>
      </c>
      <c r="AC373" s="34" t="s">
        <v>78</v>
      </c>
      <c r="AD373" s="126">
        <v>-2.1</v>
      </c>
      <c r="AE373" s="41" t="s">
        <v>155</v>
      </c>
      <c r="AF373" s="50">
        <v>27.4</v>
      </c>
      <c r="AG373" s="50" t="s">
        <v>190</v>
      </c>
      <c r="AH373" s="99">
        <v>2.6</v>
      </c>
      <c r="AI373" s="99">
        <v>-25.7</v>
      </c>
      <c r="AJ373" s="99">
        <v>1.4</v>
      </c>
      <c r="AK373" s="99">
        <v>-24.5</v>
      </c>
      <c r="AL373" s="47">
        <v>5409</v>
      </c>
      <c r="AM373" s="47">
        <v>5379</v>
      </c>
      <c r="AN373" s="34">
        <v>5372</v>
      </c>
      <c r="AO373" s="53">
        <v>490</v>
      </c>
      <c r="AP373" s="54">
        <v>505</v>
      </c>
      <c r="AQ373" s="42">
        <v>20.5</v>
      </c>
      <c r="AR373" s="34">
        <v>1991</v>
      </c>
      <c r="AS373" s="34" t="s">
        <v>509</v>
      </c>
      <c r="AT373" s="42">
        <v>-6</v>
      </c>
      <c r="AU373" s="34">
        <v>1985</v>
      </c>
      <c r="AV373" s="34" t="s">
        <v>278</v>
      </c>
      <c r="AW373" s="34"/>
      <c r="AX373" s="151"/>
      <c r="AY373" s="34" t="s">
        <v>342</v>
      </c>
    </row>
    <row r="374" spans="1:51" ht="12.75">
      <c r="A374" s="13">
        <v>8</v>
      </c>
      <c r="B374" s="99">
        <v>4.1</v>
      </c>
      <c r="C374" s="99">
        <v>3.8</v>
      </c>
      <c r="D374" s="99">
        <v>4.2</v>
      </c>
      <c r="E374" s="99">
        <v>5.6</v>
      </c>
      <c r="F374" s="99">
        <v>6.8</v>
      </c>
      <c r="G374" s="99">
        <v>6.6</v>
      </c>
      <c r="H374" s="99">
        <v>5</v>
      </c>
      <c r="I374" s="99">
        <v>4.4</v>
      </c>
      <c r="J374" s="115">
        <v>3.6</v>
      </c>
      <c r="K374" s="116">
        <v>7.9</v>
      </c>
      <c r="L374" s="137">
        <v>5.1</v>
      </c>
      <c r="M374" s="42">
        <v>8.2</v>
      </c>
      <c r="N374" s="50">
        <v>0</v>
      </c>
      <c r="O374" s="95"/>
      <c r="P374" s="158">
        <v>8.6</v>
      </c>
      <c r="Q374" s="34">
        <v>13.3</v>
      </c>
      <c r="R374" s="54">
        <v>2010</v>
      </c>
      <c r="S374" s="42">
        <v>4.5</v>
      </c>
      <c r="T374" s="92">
        <v>1977</v>
      </c>
      <c r="U374" s="42">
        <v>16.5</v>
      </c>
      <c r="V374" s="56">
        <v>1939</v>
      </c>
      <c r="W374" s="42">
        <v>0</v>
      </c>
      <c r="X374" s="56">
        <v>1972</v>
      </c>
      <c r="Y374" s="185">
        <v>5.3</v>
      </c>
      <c r="Z374" s="43">
        <v>14.4</v>
      </c>
      <c r="AA374" s="55" t="s">
        <v>109</v>
      </c>
      <c r="AB374" s="115">
        <v>-3.5</v>
      </c>
      <c r="AC374" s="34" t="s">
        <v>78</v>
      </c>
      <c r="AD374" s="126">
        <v>-4.9</v>
      </c>
      <c r="AE374" s="41" t="s">
        <v>123</v>
      </c>
      <c r="AF374" s="50">
        <v>77</v>
      </c>
      <c r="AG374" s="50" t="s">
        <v>238</v>
      </c>
      <c r="AH374" s="99">
        <v>-0.3</v>
      </c>
      <c r="AI374" s="99">
        <v>-22.3</v>
      </c>
      <c r="AJ374" s="99">
        <v>-2.7</v>
      </c>
      <c r="AK374" s="99">
        <v>-21.9</v>
      </c>
      <c r="AL374" s="47">
        <v>5358</v>
      </c>
      <c r="AM374" s="47">
        <v>5352</v>
      </c>
      <c r="AN374" s="34">
        <v>5372</v>
      </c>
      <c r="AO374" s="53">
        <v>885</v>
      </c>
      <c r="AP374" s="54">
        <v>1235</v>
      </c>
      <c r="AQ374" s="59">
        <v>21.2</v>
      </c>
      <c r="AR374" s="60">
        <v>2002</v>
      </c>
      <c r="AS374" s="60" t="s">
        <v>189</v>
      </c>
      <c r="AT374" s="42">
        <v>-7.5</v>
      </c>
      <c r="AU374" s="34">
        <v>1964</v>
      </c>
      <c r="AV374" s="34" t="s">
        <v>98</v>
      </c>
      <c r="AW374" s="34">
        <v>5</v>
      </c>
      <c r="AX374" s="151" t="s">
        <v>238</v>
      </c>
      <c r="AY374" s="34" t="s">
        <v>343</v>
      </c>
    </row>
    <row r="375" spans="1:51" ht="12.75">
      <c r="A375" s="13">
        <v>9</v>
      </c>
      <c r="B375" s="99">
        <v>5</v>
      </c>
      <c r="C375" s="99">
        <v>4.8</v>
      </c>
      <c r="D375" s="99">
        <v>5.6</v>
      </c>
      <c r="E375" s="99">
        <v>7.7</v>
      </c>
      <c r="F375" s="99">
        <v>9</v>
      </c>
      <c r="G375" s="99">
        <v>9.5</v>
      </c>
      <c r="H375" s="99">
        <v>6.3</v>
      </c>
      <c r="I375" s="99">
        <v>3.4</v>
      </c>
      <c r="J375" s="115">
        <v>3.4</v>
      </c>
      <c r="K375" s="116">
        <v>9.8</v>
      </c>
      <c r="L375" s="137">
        <v>6.4</v>
      </c>
      <c r="M375" s="42">
        <v>8.1</v>
      </c>
      <c r="N375" s="50"/>
      <c r="O375" s="95"/>
      <c r="P375" s="158">
        <v>11.9</v>
      </c>
      <c r="Q375" s="34">
        <v>13.3</v>
      </c>
      <c r="R375" s="54">
        <v>2010</v>
      </c>
      <c r="S375" s="42">
        <v>4.2</v>
      </c>
      <c r="T375" s="92">
        <v>1981</v>
      </c>
      <c r="U375" s="42">
        <v>17</v>
      </c>
      <c r="V375" s="56">
        <v>1939</v>
      </c>
      <c r="W375" s="42">
        <v>0.2</v>
      </c>
      <c r="X375" s="56">
        <v>1977</v>
      </c>
      <c r="Y375" s="185">
        <v>5.7</v>
      </c>
      <c r="Z375" s="43">
        <v>12.2</v>
      </c>
      <c r="AA375" s="55" t="s">
        <v>109</v>
      </c>
      <c r="AB375" s="25">
        <v>-3.9</v>
      </c>
      <c r="AC375" s="34" t="s">
        <v>244</v>
      </c>
      <c r="AD375" s="58">
        <v>-5.4</v>
      </c>
      <c r="AE375" s="55" t="s">
        <v>123</v>
      </c>
      <c r="AF375" s="50">
        <v>11</v>
      </c>
      <c r="AG375" s="50" t="s">
        <v>298</v>
      </c>
      <c r="AH375" s="99">
        <v>-2.9</v>
      </c>
      <c r="AI375" s="99">
        <v>-22.5</v>
      </c>
      <c r="AJ375" s="99">
        <v>-2.9</v>
      </c>
      <c r="AK375" s="99">
        <v>-22.1</v>
      </c>
      <c r="AL375" s="105">
        <v>5343</v>
      </c>
      <c r="AM375" s="105">
        <v>5350</v>
      </c>
      <c r="AN375" s="34">
        <v>5359</v>
      </c>
      <c r="AO375" s="63">
        <v>639</v>
      </c>
      <c r="AP375" s="163">
        <v>699</v>
      </c>
      <c r="AQ375" s="42">
        <v>21.6</v>
      </c>
      <c r="AR375" s="55">
        <v>1952</v>
      </c>
      <c r="AS375" s="55" t="s">
        <v>189</v>
      </c>
      <c r="AT375" s="42">
        <v>-7.8</v>
      </c>
      <c r="AU375" s="34">
        <v>1977</v>
      </c>
      <c r="AV375" s="34" t="s">
        <v>98</v>
      </c>
      <c r="AW375" s="34" t="s">
        <v>519</v>
      </c>
      <c r="AX375" s="214" t="s">
        <v>520</v>
      </c>
      <c r="AY375" s="34" t="s">
        <v>344</v>
      </c>
    </row>
    <row r="376" spans="1:51" ht="12.75">
      <c r="A376" s="13">
        <v>10</v>
      </c>
      <c r="B376" s="99">
        <v>3.8</v>
      </c>
      <c r="C376" s="99">
        <v>4.4</v>
      </c>
      <c r="D376" s="99">
        <v>5.5</v>
      </c>
      <c r="E376" s="99">
        <v>9.8</v>
      </c>
      <c r="F376" s="99">
        <v>12.3</v>
      </c>
      <c r="G376" s="99">
        <v>12.4</v>
      </c>
      <c r="H376" s="99">
        <v>9.4</v>
      </c>
      <c r="I376" s="99">
        <v>5.2</v>
      </c>
      <c r="J376" s="115">
        <v>3.1</v>
      </c>
      <c r="K376" s="116">
        <v>12.8</v>
      </c>
      <c r="L376" s="137">
        <v>7.8</v>
      </c>
      <c r="M376" s="42">
        <v>8</v>
      </c>
      <c r="N376" s="50"/>
      <c r="O376" s="95"/>
      <c r="P376" s="158">
        <v>11.2</v>
      </c>
      <c r="Q376" s="42">
        <v>14.2</v>
      </c>
      <c r="R376" s="54">
        <v>1968</v>
      </c>
      <c r="S376" s="42">
        <v>4</v>
      </c>
      <c r="T376" s="92">
        <v>1940</v>
      </c>
      <c r="U376" s="42">
        <v>18.5</v>
      </c>
      <c r="V376" s="56">
        <v>1968</v>
      </c>
      <c r="W376" s="42">
        <v>-0.5</v>
      </c>
      <c r="X376" s="56">
        <v>1965</v>
      </c>
      <c r="Y376" s="185">
        <v>5.5</v>
      </c>
      <c r="Z376" s="43">
        <v>15.3</v>
      </c>
      <c r="AA376" s="55" t="s">
        <v>171</v>
      </c>
      <c r="AB376" s="25">
        <v>-6.5</v>
      </c>
      <c r="AC376" s="34" t="s">
        <v>170</v>
      </c>
      <c r="AD376" s="58">
        <v>-8.1</v>
      </c>
      <c r="AE376" s="55" t="s">
        <v>150</v>
      </c>
      <c r="AF376" s="50">
        <v>3.1</v>
      </c>
      <c r="AG376" s="50" t="s">
        <v>260</v>
      </c>
      <c r="AH376" s="99">
        <v>-1.5</v>
      </c>
      <c r="AI376" s="99">
        <v>-20.5</v>
      </c>
      <c r="AJ376" s="99">
        <v>-0.9</v>
      </c>
      <c r="AK376" s="99">
        <v>-20.5</v>
      </c>
      <c r="AL376" s="47">
        <v>5395</v>
      </c>
      <c r="AM376" s="47">
        <v>5422</v>
      </c>
      <c r="AN376" s="47">
        <v>5404</v>
      </c>
      <c r="AO376" s="53">
        <v>1142</v>
      </c>
      <c r="AP376" s="54">
        <v>1170</v>
      </c>
      <c r="AQ376" s="59">
        <v>22.3</v>
      </c>
      <c r="AR376" s="60">
        <v>2003</v>
      </c>
      <c r="AS376" s="60" t="s">
        <v>109</v>
      </c>
      <c r="AT376" s="42">
        <v>-10.5</v>
      </c>
      <c r="AU376" s="34">
        <v>1977</v>
      </c>
      <c r="AV376" s="34" t="s">
        <v>78</v>
      </c>
      <c r="AW376" s="34"/>
      <c r="AX376" s="151"/>
      <c r="AY376" s="34" t="s">
        <v>345</v>
      </c>
    </row>
    <row r="377" spans="1:51" ht="12.75">
      <c r="A377" s="13">
        <v>11</v>
      </c>
      <c r="B377" s="99">
        <v>3.6</v>
      </c>
      <c r="C377" s="99">
        <v>3.1</v>
      </c>
      <c r="D377" s="99">
        <v>4.8</v>
      </c>
      <c r="E377" s="99">
        <v>9.7</v>
      </c>
      <c r="F377" s="99">
        <v>13.6</v>
      </c>
      <c r="G377" s="99">
        <v>14.2</v>
      </c>
      <c r="H377" s="99">
        <v>11.1</v>
      </c>
      <c r="I377" s="99">
        <v>9.4</v>
      </c>
      <c r="J377" s="115">
        <v>2.4</v>
      </c>
      <c r="K377" s="116">
        <v>14.5</v>
      </c>
      <c r="L377" s="137">
        <v>8.6</v>
      </c>
      <c r="M377" s="42">
        <v>7.9</v>
      </c>
      <c r="N377" s="50"/>
      <c r="O377" s="95"/>
      <c r="P377" s="158">
        <v>11.4</v>
      </c>
      <c r="Q377" s="58">
        <v>14.8</v>
      </c>
      <c r="R377" s="54">
        <v>1968</v>
      </c>
      <c r="S377" s="42">
        <v>3.6</v>
      </c>
      <c r="T377" s="92">
        <v>1975</v>
      </c>
      <c r="U377" s="42">
        <v>18.5</v>
      </c>
      <c r="V377" s="56">
        <v>1968</v>
      </c>
      <c r="W377" s="42">
        <v>-2.1</v>
      </c>
      <c r="X377" s="56">
        <v>1892</v>
      </c>
      <c r="Y377" s="185">
        <v>7.3</v>
      </c>
      <c r="Z377" s="43">
        <v>17.4</v>
      </c>
      <c r="AA377" s="55" t="s">
        <v>171</v>
      </c>
      <c r="AB377" s="25">
        <v>-4.1</v>
      </c>
      <c r="AC377" s="34" t="s">
        <v>451</v>
      </c>
      <c r="AD377" s="58">
        <v>-3.8</v>
      </c>
      <c r="AE377" s="55" t="s">
        <v>426</v>
      </c>
      <c r="AF377" s="50">
        <v>9.2</v>
      </c>
      <c r="AG377" s="50" t="s">
        <v>193</v>
      </c>
      <c r="AH377" s="42">
        <v>2.8</v>
      </c>
      <c r="AI377" s="42">
        <v>-18.3</v>
      </c>
      <c r="AJ377" s="42">
        <v>2.8</v>
      </c>
      <c r="AK377" s="42">
        <v>-17.3</v>
      </c>
      <c r="AL377" s="47">
        <v>5469</v>
      </c>
      <c r="AM377" s="47">
        <v>5483</v>
      </c>
      <c r="AN377" s="34">
        <v>5445</v>
      </c>
      <c r="AO377" s="53">
        <v>1777</v>
      </c>
      <c r="AP377" s="54">
        <v>2172</v>
      </c>
      <c r="AQ377" s="42">
        <v>22.4</v>
      </c>
      <c r="AR377" s="34">
        <v>1952</v>
      </c>
      <c r="AS377" s="34" t="s">
        <v>189</v>
      </c>
      <c r="AT377" s="42">
        <v>-6.8</v>
      </c>
      <c r="AU377" s="34">
        <v>1977</v>
      </c>
      <c r="AV377" s="34" t="s">
        <v>501</v>
      </c>
      <c r="AW377" s="34"/>
      <c r="AX377" s="151"/>
      <c r="AY377" s="34" t="s">
        <v>346</v>
      </c>
    </row>
    <row r="378" spans="1:51" ht="12.75">
      <c r="A378" s="13">
        <v>12</v>
      </c>
      <c r="B378" s="99">
        <v>6.8</v>
      </c>
      <c r="C378" s="99">
        <v>5.4</v>
      </c>
      <c r="D378" s="99">
        <v>7.9</v>
      </c>
      <c r="E378" s="99">
        <v>12.4</v>
      </c>
      <c r="F378" s="99">
        <v>14.6</v>
      </c>
      <c r="G378" s="99">
        <v>14.2</v>
      </c>
      <c r="H378" s="99">
        <v>10</v>
      </c>
      <c r="I378" s="99">
        <v>6.9</v>
      </c>
      <c r="J378" s="115">
        <v>5.1</v>
      </c>
      <c r="K378" s="116">
        <v>15.5</v>
      </c>
      <c r="L378" s="137">
        <v>9.8</v>
      </c>
      <c r="M378" s="42">
        <v>7.8</v>
      </c>
      <c r="N378" s="50"/>
      <c r="O378" s="95"/>
      <c r="P378" s="158">
        <v>11.4</v>
      </c>
      <c r="Q378" s="42">
        <v>13.2</v>
      </c>
      <c r="R378" s="54">
        <v>1968</v>
      </c>
      <c r="S378" s="42">
        <v>2.9</v>
      </c>
      <c r="T378" s="92">
        <v>1922</v>
      </c>
      <c r="U378" s="42">
        <v>17.6</v>
      </c>
      <c r="V378" s="56">
        <v>2002</v>
      </c>
      <c r="W378" s="42">
        <v>-1</v>
      </c>
      <c r="X378" s="56">
        <v>1886</v>
      </c>
      <c r="Y378" s="185">
        <v>7.7</v>
      </c>
      <c r="Z378" s="43">
        <v>17.6</v>
      </c>
      <c r="AA378" s="55" t="s">
        <v>100</v>
      </c>
      <c r="AB378" s="25">
        <v>-2.6</v>
      </c>
      <c r="AC378" s="34" t="s">
        <v>171</v>
      </c>
      <c r="AD378" s="58">
        <v>-0.3</v>
      </c>
      <c r="AE378" s="55" t="s">
        <v>151</v>
      </c>
      <c r="AF378" s="50">
        <v>18.8</v>
      </c>
      <c r="AG378" s="50" t="s">
        <v>49</v>
      </c>
      <c r="AH378" s="42">
        <v>2.4</v>
      </c>
      <c r="AI378" s="42">
        <v>-16.5</v>
      </c>
      <c r="AJ378" s="42">
        <v>1.6</v>
      </c>
      <c r="AK378" s="42">
        <v>-18.3</v>
      </c>
      <c r="AL378" s="47">
        <v>5486</v>
      </c>
      <c r="AM378" s="47">
        <v>5467</v>
      </c>
      <c r="AN378" s="34">
        <v>5427</v>
      </c>
      <c r="AO378" s="53">
        <v>1990</v>
      </c>
      <c r="AP378" s="54">
        <v>2486</v>
      </c>
      <c r="AQ378" s="43">
        <v>26</v>
      </c>
      <c r="AR378" s="55">
        <v>1949</v>
      </c>
      <c r="AS378" s="34" t="s">
        <v>47</v>
      </c>
      <c r="AT378" s="42">
        <v>-6.7</v>
      </c>
      <c r="AU378" s="34">
        <v>1975</v>
      </c>
      <c r="AV378" s="34" t="s">
        <v>78</v>
      </c>
      <c r="AW378" s="34"/>
      <c r="AX378" s="151"/>
      <c r="AY378" s="34" t="s">
        <v>347</v>
      </c>
    </row>
    <row r="379" spans="1:51" ht="12.75">
      <c r="A379" s="13">
        <v>13</v>
      </c>
      <c r="B379" s="99">
        <v>5</v>
      </c>
      <c r="C379" s="99">
        <v>2.2</v>
      </c>
      <c r="D379" s="99">
        <v>3.9</v>
      </c>
      <c r="E379" s="99">
        <v>9.7</v>
      </c>
      <c r="F379" s="99">
        <v>11.5</v>
      </c>
      <c r="G379" s="99">
        <v>11.9</v>
      </c>
      <c r="H379" s="99">
        <v>7.8</v>
      </c>
      <c r="I379" s="99">
        <v>4.2</v>
      </c>
      <c r="J379" s="115">
        <v>2</v>
      </c>
      <c r="K379" s="116">
        <v>12.4</v>
      </c>
      <c r="L379" s="137">
        <v>7.1</v>
      </c>
      <c r="M379" s="42">
        <v>7.7</v>
      </c>
      <c r="N379" s="50"/>
      <c r="O379" s="95"/>
      <c r="P379" s="158">
        <v>12.2</v>
      </c>
      <c r="Q379" s="42">
        <v>14.6</v>
      </c>
      <c r="R379" s="54">
        <v>2002</v>
      </c>
      <c r="S379" s="42">
        <v>3.2</v>
      </c>
      <c r="T379" s="92">
        <v>1979</v>
      </c>
      <c r="U379" s="42">
        <v>16.5</v>
      </c>
      <c r="V379" s="56">
        <v>2002</v>
      </c>
      <c r="W379" s="42">
        <v>-4.2</v>
      </c>
      <c r="X379" s="56">
        <v>1882</v>
      </c>
      <c r="Y379" s="185">
        <v>5.4</v>
      </c>
      <c r="Z379" s="43">
        <v>14</v>
      </c>
      <c r="AA379" s="55" t="s">
        <v>228</v>
      </c>
      <c r="AB379" s="25">
        <v>-5.7</v>
      </c>
      <c r="AC379" s="34" t="s">
        <v>421</v>
      </c>
      <c r="AD379" s="58">
        <v>-4.3</v>
      </c>
      <c r="AE379" s="55" t="s">
        <v>155</v>
      </c>
      <c r="AF379" s="50">
        <v>8.8</v>
      </c>
      <c r="AG379" s="50" t="s">
        <v>46</v>
      </c>
      <c r="AH379" s="42">
        <v>1.2</v>
      </c>
      <c r="AI379" s="42">
        <v>-19.7</v>
      </c>
      <c r="AJ379" s="42">
        <v>4.2</v>
      </c>
      <c r="AK379" s="42">
        <v>-20.9</v>
      </c>
      <c r="AL379" s="34">
        <v>5465</v>
      </c>
      <c r="AM379" s="34">
        <v>5452</v>
      </c>
      <c r="AN379" s="47">
        <v>5320</v>
      </c>
      <c r="AO379" s="135">
        <v>1537</v>
      </c>
      <c r="AP379" s="136">
        <v>2179</v>
      </c>
      <c r="AQ379" s="42">
        <v>23.4</v>
      </c>
      <c r="AR379" s="34">
        <v>2003</v>
      </c>
      <c r="AS379" s="34" t="s">
        <v>82</v>
      </c>
      <c r="AT379" s="42">
        <v>-7.5</v>
      </c>
      <c r="AU379" s="34">
        <v>1997</v>
      </c>
      <c r="AV379" s="34" t="s">
        <v>254</v>
      </c>
      <c r="AW379" s="34"/>
      <c r="AX379" s="151"/>
      <c r="AY379" s="34" t="s">
        <v>348</v>
      </c>
    </row>
    <row r="380" spans="1:51" ht="12.75">
      <c r="A380" s="13">
        <v>14</v>
      </c>
      <c r="B380" s="99">
        <v>3.2</v>
      </c>
      <c r="C380" s="99">
        <v>4</v>
      </c>
      <c r="D380" s="99">
        <v>6.3</v>
      </c>
      <c r="E380" s="99">
        <v>11.5</v>
      </c>
      <c r="F380" s="99">
        <v>13.1</v>
      </c>
      <c r="G380" s="99">
        <v>11.2</v>
      </c>
      <c r="H380" s="99">
        <v>7.4</v>
      </c>
      <c r="I380" s="99">
        <v>7.8</v>
      </c>
      <c r="J380" s="115">
        <v>3</v>
      </c>
      <c r="K380" s="116">
        <v>13.5</v>
      </c>
      <c r="L380" s="137">
        <v>8</v>
      </c>
      <c r="M380" s="42">
        <v>7.6</v>
      </c>
      <c r="N380" s="50"/>
      <c r="O380" s="97"/>
      <c r="P380" s="158">
        <v>10.7</v>
      </c>
      <c r="Q380" s="42">
        <v>13.2</v>
      </c>
      <c r="R380" s="54">
        <v>2006</v>
      </c>
      <c r="S380" s="42">
        <v>2.5</v>
      </c>
      <c r="T380" s="92">
        <v>1979</v>
      </c>
      <c r="U380" s="42">
        <v>16.8</v>
      </c>
      <c r="V380" s="56">
        <v>1941</v>
      </c>
      <c r="W380" s="42">
        <v>-3.5</v>
      </c>
      <c r="X380" s="56">
        <v>1892</v>
      </c>
      <c r="Y380" s="185">
        <v>5.8</v>
      </c>
      <c r="Z380" s="43">
        <v>15.6</v>
      </c>
      <c r="AA380" s="55" t="s">
        <v>421</v>
      </c>
      <c r="AB380" s="25">
        <v>-7.8</v>
      </c>
      <c r="AC380" s="34" t="s">
        <v>171</v>
      </c>
      <c r="AD380" s="58">
        <v>-8.1</v>
      </c>
      <c r="AE380" s="55" t="s">
        <v>150</v>
      </c>
      <c r="AF380" s="50">
        <v>1.5</v>
      </c>
      <c r="AG380" s="50" t="s">
        <v>137</v>
      </c>
      <c r="AH380" s="42">
        <v>3.4</v>
      </c>
      <c r="AI380" s="42">
        <v>-21.7</v>
      </c>
      <c r="AJ380" s="42">
        <v>2.6</v>
      </c>
      <c r="AK380" s="42">
        <v>-20.5</v>
      </c>
      <c r="AL380" s="47">
        <v>5455</v>
      </c>
      <c r="AM380" s="47">
        <v>5448</v>
      </c>
      <c r="AN380" s="47">
        <v>5423</v>
      </c>
      <c r="AO380" s="63">
        <v>2287</v>
      </c>
      <c r="AP380" s="163">
        <v>2267</v>
      </c>
      <c r="AQ380" s="42">
        <v>25.8</v>
      </c>
      <c r="AR380" s="34">
        <v>1988</v>
      </c>
      <c r="AS380" s="34" t="s">
        <v>47</v>
      </c>
      <c r="AT380" s="42">
        <v>-8.3</v>
      </c>
      <c r="AU380" s="34">
        <v>1997</v>
      </c>
      <c r="AV380" s="34" t="s">
        <v>98</v>
      </c>
      <c r="AW380" s="34"/>
      <c r="AX380" s="151"/>
      <c r="AY380" s="34" t="s">
        <v>349</v>
      </c>
    </row>
    <row r="381" spans="1:51" ht="12.75">
      <c r="A381" s="13">
        <v>15</v>
      </c>
      <c r="B381" s="99">
        <v>8.3</v>
      </c>
      <c r="C381" s="99">
        <v>8.5</v>
      </c>
      <c r="D381" s="99">
        <v>9.8</v>
      </c>
      <c r="E381" s="99">
        <v>11.1</v>
      </c>
      <c r="F381" s="99">
        <v>12</v>
      </c>
      <c r="G381" s="99">
        <v>11.4</v>
      </c>
      <c r="H381" s="99">
        <v>11.3</v>
      </c>
      <c r="I381" s="99">
        <v>11</v>
      </c>
      <c r="J381" s="115">
        <v>6.9</v>
      </c>
      <c r="K381" s="116">
        <v>12.5</v>
      </c>
      <c r="L381" s="137">
        <v>10.4</v>
      </c>
      <c r="M381" s="42">
        <v>7.5</v>
      </c>
      <c r="N381" s="50">
        <v>0.3</v>
      </c>
      <c r="O381" s="97"/>
      <c r="P381" s="158">
        <v>0.5</v>
      </c>
      <c r="Q381" s="42">
        <v>12.9</v>
      </c>
      <c r="R381" s="54">
        <v>1941</v>
      </c>
      <c r="S381" s="42">
        <v>1.8</v>
      </c>
      <c r="T381" s="92">
        <v>1922</v>
      </c>
      <c r="U381" s="42">
        <v>14.5</v>
      </c>
      <c r="V381" s="56">
        <v>1941</v>
      </c>
      <c r="W381" s="42">
        <v>-2.1</v>
      </c>
      <c r="X381" s="56">
        <v>1892</v>
      </c>
      <c r="Y381" s="185">
        <v>9.2</v>
      </c>
      <c r="Z381" s="43">
        <v>16.5</v>
      </c>
      <c r="AA381" s="55" t="s">
        <v>274</v>
      </c>
      <c r="AB381" s="25">
        <v>-5.1</v>
      </c>
      <c r="AC381" s="34" t="s">
        <v>77</v>
      </c>
      <c r="AD381" s="58">
        <v>-7.2</v>
      </c>
      <c r="AE381" s="55" t="s">
        <v>150</v>
      </c>
      <c r="AF381" s="50">
        <v>8.2</v>
      </c>
      <c r="AG381" s="50" t="s">
        <v>132</v>
      </c>
      <c r="AH381" s="42">
        <v>2.2</v>
      </c>
      <c r="AI381" s="42">
        <v>-19.7</v>
      </c>
      <c r="AJ381" s="42">
        <v>3.4</v>
      </c>
      <c r="AK381" s="42">
        <v>-21.3</v>
      </c>
      <c r="AL381" s="47">
        <v>5447</v>
      </c>
      <c r="AM381" s="47">
        <v>5448</v>
      </c>
      <c r="AN381" s="47"/>
      <c r="AO381" s="63">
        <v>1816</v>
      </c>
      <c r="AP381" s="163">
        <v>1989</v>
      </c>
      <c r="AQ381" s="42">
        <v>24.4</v>
      </c>
      <c r="AR381" s="34">
        <v>1941</v>
      </c>
      <c r="AS381" s="34" t="s">
        <v>189</v>
      </c>
      <c r="AT381" s="42">
        <v>-7.3</v>
      </c>
      <c r="AU381" s="34">
        <v>1979</v>
      </c>
      <c r="AV381" s="34" t="s">
        <v>71</v>
      </c>
      <c r="AW381" s="34"/>
      <c r="AX381" s="151"/>
      <c r="AY381" s="34" t="s">
        <v>350</v>
      </c>
    </row>
    <row r="382" spans="1:51" ht="12.75">
      <c r="A382" s="13">
        <v>16</v>
      </c>
      <c r="B382" s="99">
        <v>11.2</v>
      </c>
      <c r="C382" s="99">
        <v>11.4</v>
      </c>
      <c r="D382" s="99">
        <v>11.5</v>
      </c>
      <c r="E382" s="99">
        <v>12.1</v>
      </c>
      <c r="F382" s="99">
        <v>12.3</v>
      </c>
      <c r="G382" s="99">
        <v>12.7</v>
      </c>
      <c r="H382" s="99">
        <v>11.6</v>
      </c>
      <c r="I382" s="99">
        <v>11.3</v>
      </c>
      <c r="J382" s="115">
        <v>11</v>
      </c>
      <c r="K382" s="116">
        <v>13.2</v>
      </c>
      <c r="L382" s="137">
        <v>11.8</v>
      </c>
      <c r="M382" s="42">
        <v>7.4</v>
      </c>
      <c r="N382" s="50">
        <v>2.4</v>
      </c>
      <c r="O382" s="95"/>
      <c r="P382" s="158">
        <v>0.9</v>
      </c>
      <c r="Q382" s="34">
        <v>12.6</v>
      </c>
      <c r="R382" s="54">
        <v>1941</v>
      </c>
      <c r="S382" s="34">
        <v>2.8</v>
      </c>
      <c r="T382" s="113">
        <v>1922</v>
      </c>
      <c r="U382" s="42">
        <v>17.3</v>
      </c>
      <c r="V382" s="56">
        <v>1934</v>
      </c>
      <c r="W382" s="42">
        <v>-1.4</v>
      </c>
      <c r="X382" s="56">
        <v>1892</v>
      </c>
      <c r="Y382" s="185">
        <v>11.5</v>
      </c>
      <c r="Z382" s="43">
        <v>18.1</v>
      </c>
      <c r="AA382" s="55" t="s">
        <v>468</v>
      </c>
      <c r="AB382" s="25">
        <v>4.8</v>
      </c>
      <c r="AC382" s="34" t="s">
        <v>298</v>
      </c>
      <c r="AD382" s="58">
        <v>3.4</v>
      </c>
      <c r="AE382" s="55" t="s">
        <v>150</v>
      </c>
      <c r="AF382" s="50">
        <v>52.7</v>
      </c>
      <c r="AG382" s="50" t="s">
        <v>134</v>
      </c>
      <c r="AH382" s="42">
        <v>3.2</v>
      </c>
      <c r="AI382" s="42">
        <v>-17.9</v>
      </c>
      <c r="AJ382" s="99">
        <v>3.6</v>
      </c>
      <c r="AK382" s="99">
        <v>-20.3</v>
      </c>
      <c r="AL382" s="105">
        <v>5462</v>
      </c>
      <c r="AM382" s="105">
        <v>5459</v>
      </c>
      <c r="AN382" s="47">
        <v>5492</v>
      </c>
      <c r="AO382" s="135">
        <v>1828</v>
      </c>
      <c r="AP382" s="136">
        <v>2015</v>
      </c>
      <c r="AQ382" s="42">
        <v>20.9</v>
      </c>
      <c r="AR382" s="34">
        <v>1995</v>
      </c>
      <c r="AS382" s="34" t="s">
        <v>48</v>
      </c>
      <c r="AT382" s="42">
        <v>-8.9</v>
      </c>
      <c r="AU382" s="34">
        <v>1922</v>
      </c>
      <c r="AV382" s="34" t="s">
        <v>79</v>
      </c>
      <c r="AW382" s="34"/>
      <c r="AX382" s="151"/>
      <c r="AY382" s="34" t="s">
        <v>351</v>
      </c>
    </row>
    <row r="383" spans="1:51" ht="12.75">
      <c r="A383" s="13">
        <v>17</v>
      </c>
      <c r="B383" s="99">
        <v>11.3</v>
      </c>
      <c r="C383" s="99">
        <v>11</v>
      </c>
      <c r="D383" s="99">
        <v>11.2</v>
      </c>
      <c r="E383" s="99">
        <v>13.2</v>
      </c>
      <c r="F383" s="99">
        <v>13.2</v>
      </c>
      <c r="G383" s="99">
        <v>12.4</v>
      </c>
      <c r="H383" s="99">
        <v>10.8</v>
      </c>
      <c r="I383" s="99">
        <v>11</v>
      </c>
      <c r="J383" s="115">
        <v>10.7</v>
      </c>
      <c r="K383" s="116">
        <v>14.6</v>
      </c>
      <c r="L383" s="137">
        <v>11.8</v>
      </c>
      <c r="M383" s="42">
        <v>7.3</v>
      </c>
      <c r="N383" s="50">
        <v>1.5</v>
      </c>
      <c r="O383" s="95"/>
      <c r="P383" s="158">
        <v>1.5</v>
      </c>
      <c r="Q383" s="42">
        <v>13.7</v>
      </c>
      <c r="R383" s="54">
        <v>1958</v>
      </c>
      <c r="S383" s="42">
        <v>2.8</v>
      </c>
      <c r="T383" s="92">
        <v>1922</v>
      </c>
      <c r="U383" s="42">
        <v>16.2</v>
      </c>
      <c r="V383" s="56">
        <v>1999</v>
      </c>
      <c r="W383" s="42">
        <v>-1.8</v>
      </c>
      <c r="X383" s="56">
        <v>1891</v>
      </c>
      <c r="Y383" s="185">
        <v>10.5</v>
      </c>
      <c r="Z383" s="43">
        <v>18.4</v>
      </c>
      <c r="AA383" s="55" t="s">
        <v>522</v>
      </c>
      <c r="AB383" s="25">
        <v>3.1</v>
      </c>
      <c r="AC383" s="34" t="s">
        <v>76</v>
      </c>
      <c r="AD383" s="58">
        <v>0.5</v>
      </c>
      <c r="AE383" s="55" t="s">
        <v>151</v>
      </c>
      <c r="AF383" s="50">
        <v>50.6</v>
      </c>
      <c r="AG383" s="50" t="s">
        <v>202</v>
      </c>
      <c r="AH383" s="42"/>
      <c r="AI383" s="42"/>
      <c r="AJ383" s="42"/>
      <c r="AK383" s="42"/>
      <c r="AL383" s="47">
        <v>5457</v>
      </c>
      <c r="AM383" s="47"/>
      <c r="AN383" s="47">
        <v>5463</v>
      </c>
      <c r="AO383" s="53">
        <v>2134</v>
      </c>
      <c r="AP383" s="54"/>
      <c r="AQ383" s="42">
        <v>21.2</v>
      </c>
      <c r="AR383" s="34">
        <v>1941</v>
      </c>
      <c r="AS383" s="34" t="s">
        <v>189</v>
      </c>
      <c r="AT383" s="42">
        <v>-8.5</v>
      </c>
      <c r="AU383" s="34">
        <v>1962</v>
      </c>
      <c r="AV383" s="34" t="s">
        <v>77</v>
      </c>
      <c r="AW383" s="34"/>
      <c r="AX383" s="151"/>
      <c r="AY383" s="34" t="s">
        <v>352</v>
      </c>
    </row>
    <row r="384" spans="1:51" ht="12.75">
      <c r="A384" s="13">
        <v>18</v>
      </c>
      <c r="B384" s="99">
        <v>10.2</v>
      </c>
      <c r="C384" s="99">
        <v>9.3</v>
      </c>
      <c r="D384" s="99">
        <v>8.6</v>
      </c>
      <c r="E384" s="99">
        <v>9.7</v>
      </c>
      <c r="F384" s="99">
        <v>9.8</v>
      </c>
      <c r="G384" s="99">
        <v>8.3</v>
      </c>
      <c r="H384" s="99">
        <v>8.6</v>
      </c>
      <c r="I384" s="99">
        <v>9.8</v>
      </c>
      <c r="J384" s="115">
        <v>8.6</v>
      </c>
      <c r="K384" s="116">
        <v>11.4</v>
      </c>
      <c r="L384" s="137">
        <v>9.3</v>
      </c>
      <c r="M384" s="42">
        <v>7.2</v>
      </c>
      <c r="N384" s="50">
        <v>0</v>
      </c>
      <c r="O384" s="97"/>
      <c r="P384" s="158">
        <v>0.1</v>
      </c>
      <c r="Q384" s="42">
        <v>13</v>
      </c>
      <c r="R384" s="54">
        <v>1941</v>
      </c>
      <c r="S384" s="42">
        <v>2.3</v>
      </c>
      <c r="T384" s="92">
        <v>2000</v>
      </c>
      <c r="U384" s="42">
        <v>14.4</v>
      </c>
      <c r="V384" s="56">
        <v>1996</v>
      </c>
      <c r="W384" s="42">
        <v>-1.8</v>
      </c>
      <c r="X384" s="56">
        <v>1997</v>
      </c>
      <c r="Y384" s="185">
        <v>9.6</v>
      </c>
      <c r="Z384" s="43">
        <v>15.9</v>
      </c>
      <c r="AA384" s="55" t="s">
        <v>451</v>
      </c>
      <c r="AB384" s="25">
        <v>-2.3</v>
      </c>
      <c r="AC384" s="34" t="s">
        <v>77</v>
      </c>
      <c r="AD384" s="58">
        <v>-1.2</v>
      </c>
      <c r="AE384" s="55" t="s">
        <v>150</v>
      </c>
      <c r="AF384" s="50">
        <v>8.6</v>
      </c>
      <c r="AG384" s="50" t="s">
        <v>124</v>
      </c>
      <c r="AH384" s="59">
        <v>2</v>
      </c>
      <c r="AI384" s="59">
        <v>-20</v>
      </c>
      <c r="AJ384" s="51"/>
      <c r="AK384" s="51"/>
      <c r="AL384" s="52">
        <v>5470</v>
      </c>
      <c r="AM384" s="52">
        <v>5480</v>
      </c>
      <c r="AN384" s="40">
        <v>5487</v>
      </c>
      <c r="AO384" s="53"/>
      <c r="AP384" s="54"/>
      <c r="AQ384" s="42">
        <v>19.2</v>
      </c>
      <c r="AR384" s="34">
        <v>1925</v>
      </c>
      <c r="AS384" s="34" t="s">
        <v>502</v>
      </c>
      <c r="AT384" s="42">
        <v>-7.4</v>
      </c>
      <c r="AU384" s="34">
        <v>1997</v>
      </c>
      <c r="AV384" s="34" t="s">
        <v>390</v>
      </c>
      <c r="AW384" s="34"/>
      <c r="AX384" s="151"/>
      <c r="AY384" s="34" t="s">
        <v>353</v>
      </c>
    </row>
    <row r="385" spans="1:51" ht="11.25" customHeight="1">
      <c r="A385" s="13">
        <v>19</v>
      </c>
      <c r="B385" s="99">
        <v>8.9</v>
      </c>
      <c r="C385" s="99">
        <v>8.2</v>
      </c>
      <c r="D385" s="99">
        <v>9.2</v>
      </c>
      <c r="E385" s="99">
        <v>10.5</v>
      </c>
      <c r="F385" s="99">
        <v>11.4</v>
      </c>
      <c r="G385" s="99">
        <v>10.2</v>
      </c>
      <c r="H385" s="99">
        <v>7.4</v>
      </c>
      <c r="I385" s="99">
        <v>6.7</v>
      </c>
      <c r="J385" s="115">
        <v>6.7</v>
      </c>
      <c r="K385" s="116">
        <v>12.1</v>
      </c>
      <c r="L385" s="137">
        <v>9.1</v>
      </c>
      <c r="M385" s="42">
        <v>7.1</v>
      </c>
      <c r="N385" s="50">
        <v>7.4</v>
      </c>
      <c r="O385" s="95"/>
      <c r="P385" s="158">
        <v>6.3</v>
      </c>
      <c r="Q385" s="42">
        <v>13.4</v>
      </c>
      <c r="R385" s="54">
        <v>1941</v>
      </c>
      <c r="S385" s="34">
        <v>1.6</v>
      </c>
      <c r="T385" s="113">
        <v>1990</v>
      </c>
      <c r="U385" s="42">
        <v>15.6</v>
      </c>
      <c r="V385" s="56">
        <v>1929</v>
      </c>
      <c r="W385" s="42">
        <v>-0.6</v>
      </c>
      <c r="X385" s="56">
        <v>2000</v>
      </c>
      <c r="Y385" s="185">
        <v>9.3</v>
      </c>
      <c r="Z385" s="43">
        <v>15.9</v>
      </c>
      <c r="AA385" s="55" t="s">
        <v>421</v>
      </c>
      <c r="AB385" s="25">
        <v>5</v>
      </c>
      <c r="AC385" s="34" t="s">
        <v>79</v>
      </c>
      <c r="AD385" s="58">
        <v>1.2</v>
      </c>
      <c r="AE385" s="55" t="s">
        <v>155</v>
      </c>
      <c r="AF385" s="50">
        <v>80.5</v>
      </c>
      <c r="AG385" s="61" t="s">
        <v>190</v>
      </c>
      <c r="AH385" s="42"/>
      <c r="AI385" s="42"/>
      <c r="AJ385" s="42">
        <v>0.8</v>
      </c>
      <c r="AK385" s="42">
        <v>-24.7</v>
      </c>
      <c r="AL385" s="52">
        <v>5375</v>
      </c>
      <c r="AM385" s="47"/>
      <c r="AN385" s="40">
        <v>5457</v>
      </c>
      <c r="AO385" s="53"/>
      <c r="AP385" s="54">
        <v>1311</v>
      </c>
      <c r="AQ385" s="42">
        <v>22.2</v>
      </c>
      <c r="AR385" s="34">
        <v>1941</v>
      </c>
      <c r="AS385" s="34" t="s">
        <v>233</v>
      </c>
      <c r="AT385" s="42">
        <v>-8</v>
      </c>
      <c r="AU385" s="34">
        <v>2000</v>
      </c>
      <c r="AV385" s="34" t="s">
        <v>78</v>
      </c>
      <c r="AW385" s="34"/>
      <c r="AX385" s="151"/>
      <c r="AY385" s="34" t="s">
        <v>354</v>
      </c>
    </row>
    <row r="386" spans="1:51" ht="12.75">
      <c r="A386" s="13">
        <v>20</v>
      </c>
      <c r="B386" s="99">
        <v>6.2</v>
      </c>
      <c r="C386" s="99">
        <v>6.4</v>
      </c>
      <c r="D386" s="99">
        <v>7</v>
      </c>
      <c r="E386" s="99">
        <v>9.6</v>
      </c>
      <c r="F386" s="99">
        <v>8.4</v>
      </c>
      <c r="G386" s="99">
        <v>9</v>
      </c>
      <c r="H386" s="99">
        <v>6.8</v>
      </c>
      <c r="I386" s="99">
        <v>6.7</v>
      </c>
      <c r="J386" s="115">
        <v>6</v>
      </c>
      <c r="K386" s="116">
        <v>10.3</v>
      </c>
      <c r="L386" s="137">
        <v>7.5</v>
      </c>
      <c r="M386" s="42">
        <v>7</v>
      </c>
      <c r="N386" s="50">
        <v>5.6</v>
      </c>
      <c r="O386" s="95"/>
      <c r="P386" s="158">
        <v>6</v>
      </c>
      <c r="Q386" s="42">
        <v>14</v>
      </c>
      <c r="R386" s="54">
        <v>1999</v>
      </c>
      <c r="S386" s="42">
        <v>1.9</v>
      </c>
      <c r="T386" s="92">
        <v>1990</v>
      </c>
      <c r="U386" s="42">
        <v>17.3</v>
      </c>
      <c r="V386" s="56">
        <v>1999</v>
      </c>
      <c r="W386" s="42">
        <v>-2.7</v>
      </c>
      <c r="X386" s="56">
        <v>1948</v>
      </c>
      <c r="Y386" s="185">
        <v>7</v>
      </c>
      <c r="Z386" s="43">
        <v>14.3</v>
      </c>
      <c r="AA386" s="55" t="s">
        <v>274</v>
      </c>
      <c r="AB386" s="25">
        <v>-2</v>
      </c>
      <c r="AC386" s="34" t="s">
        <v>77</v>
      </c>
      <c r="AD386" s="58">
        <v>-1.5</v>
      </c>
      <c r="AE386" s="55" t="s">
        <v>150</v>
      </c>
      <c r="AF386" s="50">
        <v>17.2</v>
      </c>
      <c r="AG386" s="61" t="s">
        <v>132</v>
      </c>
      <c r="AH386" s="42">
        <v>-0.7</v>
      </c>
      <c r="AI386" s="42">
        <v>-28.7</v>
      </c>
      <c r="AJ386" s="42">
        <v>-0.5</v>
      </c>
      <c r="AK386" s="42">
        <v>-29.5</v>
      </c>
      <c r="AL386" s="47">
        <v>5346</v>
      </c>
      <c r="AM386" s="47">
        <v>5350</v>
      </c>
      <c r="AN386" s="40">
        <v>5368</v>
      </c>
      <c r="AO386" s="53"/>
      <c r="AP386" s="54">
        <v>1104</v>
      </c>
      <c r="AQ386" s="42">
        <v>21.9</v>
      </c>
      <c r="AR386" s="34">
        <v>1941</v>
      </c>
      <c r="AS386" s="34" t="s">
        <v>189</v>
      </c>
      <c r="AT386" s="42">
        <v>-8.9</v>
      </c>
      <c r="AU386" s="34">
        <v>1990</v>
      </c>
      <c r="AV386" s="34" t="s">
        <v>78</v>
      </c>
      <c r="AW386" s="34"/>
      <c r="AX386" s="151"/>
      <c r="AY386" s="34" t="s">
        <v>355</v>
      </c>
    </row>
    <row r="387" spans="1:51" ht="12.75">
      <c r="A387" s="13">
        <v>21</v>
      </c>
      <c r="B387" s="99">
        <v>6.4</v>
      </c>
      <c r="C387" s="99">
        <v>5.4</v>
      </c>
      <c r="D387" s="99">
        <v>4.6</v>
      </c>
      <c r="E387" s="99">
        <v>9.2</v>
      </c>
      <c r="F387" s="99">
        <v>10.2</v>
      </c>
      <c r="G387" s="99">
        <v>10</v>
      </c>
      <c r="H387" s="99">
        <v>7.4</v>
      </c>
      <c r="I387" s="99">
        <v>5.8</v>
      </c>
      <c r="J387" s="115">
        <v>3.9</v>
      </c>
      <c r="K387" s="116">
        <v>11</v>
      </c>
      <c r="L387" s="137">
        <v>7.4</v>
      </c>
      <c r="M387" s="42">
        <v>6.9</v>
      </c>
      <c r="N387" s="50">
        <v>2</v>
      </c>
      <c r="O387" s="97"/>
      <c r="P387" s="158">
        <v>10.6</v>
      </c>
      <c r="Q387" s="42">
        <v>13.2</v>
      </c>
      <c r="R387" s="54">
        <v>1941</v>
      </c>
      <c r="S387" s="42">
        <v>1.3</v>
      </c>
      <c r="T387" s="92">
        <v>1921</v>
      </c>
      <c r="U387" s="42">
        <v>16.4</v>
      </c>
      <c r="V387" s="56">
        <v>1999</v>
      </c>
      <c r="W387" s="42">
        <v>-2.6</v>
      </c>
      <c r="X387" s="56">
        <v>1921</v>
      </c>
      <c r="Y387" s="185">
        <v>6.8</v>
      </c>
      <c r="Z387" s="43">
        <v>13.5</v>
      </c>
      <c r="AA387" s="55" t="s">
        <v>367</v>
      </c>
      <c r="AB387" s="25">
        <v>-4.6</v>
      </c>
      <c r="AC387" s="34" t="s">
        <v>77</v>
      </c>
      <c r="AD387" s="58">
        <v>-3.4</v>
      </c>
      <c r="AE387" s="55" t="s">
        <v>123</v>
      </c>
      <c r="AF387" s="50">
        <v>12.1</v>
      </c>
      <c r="AG387" s="61" t="s">
        <v>114</v>
      </c>
      <c r="AH387" s="42">
        <v>-0.5</v>
      </c>
      <c r="AI387" s="42">
        <v>-29.5</v>
      </c>
      <c r="AJ387" s="99">
        <v>-0.7</v>
      </c>
      <c r="AK387" s="99">
        <v>-30.5</v>
      </c>
      <c r="AL387" s="105">
        <v>5350</v>
      </c>
      <c r="AM387" s="105">
        <v>5336</v>
      </c>
      <c r="AN387" s="47">
        <v>5347</v>
      </c>
      <c r="AO387" s="53">
        <v>1094</v>
      </c>
      <c r="AP387" s="54">
        <v>1114</v>
      </c>
      <c r="AQ387" s="42">
        <v>21.2</v>
      </c>
      <c r="AR387" s="34">
        <v>1939</v>
      </c>
      <c r="AS387" s="34" t="s">
        <v>67</v>
      </c>
      <c r="AT387" s="42">
        <v>-8</v>
      </c>
      <c r="AU387" s="34">
        <v>1964</v>
      </c>
      <c r="AV387" s="34" t="s">
        <v>278</v>
      </c>
      <c r="AW387" s="34"/>
      <c r="AX387" s="151"/>
      <c r="AY387" s="34" t="s">
        <v>356</v>
      </c>
    </row>
    <row r="388" spans="1:51" ht="12.75">
      <c r="A388" s="13">
        <v>22</v>
      </c>
      <c r="B388" s="99">
        <v>4.2</v>
      </c>
      <c r="C388" s="99">
        <v>3.7</v>
      </c>
      <c r="D388" s="99">
        <v>3.6</v>
      </c>
      <c r="E388" s="99">
        <v>9.6</v>
      </c>
      <c r="F388" s="99">
        <v>9.8</v>
      </c>
      <c r="G388" s="99">
        <v>9.8</v>
      </c>
      <c r="H388" s="99">
        <v>6.9</v>
      </c>
      <c r="I388" s="99">
        <v>4.8</v>
      </c>
      <c r="J388" s="115">
        <v>2.5</v>
      </c>
      <c r="K388" s="116">
        <v>10.5</v>
      </c>
      <c r="L388" s="137">
        <v>6.5</v>
      </c>
      <c r="M388" s="42">
        <v>6.8</v>
      </c>
      <c r="N388" s="50">
        <v>0</v>
      </c>
      <c r="O388" s="95"/>
      <c r="P388" s="158">
        <v>10.7</v>
      </c>
      <c r="Q388" s="34">
        <v>13.2</v>
      </c>
      <c r="R388" s="54">
        <v>1941</v>
      </c>
      <c r="S388" s="42">
        <v>1.8</v>
      </c>
      <c r="T388" s="92">
        <v>1974</v>
      </c>
      <c r="U388" s="42">
        <v>15.8</v>
      </c>
      <c r="V388" s="56">
        <v>1906</v>
      </c>
      <c r="W388" s="42">
        <v>-3.4</v>
      </c>
      <c r="X388" s="56">
        <v>1889</v>
      </c>
      <c r="Y388" s="185">
        <v>6.5</v>
      </c>
      <c r="Z388" s="43">
        <v>13.1</v>
      </c>
      <c r="AA388" s="55" t="s">
        <v>177</v>
      </c>
      <c r="AB388" s="25">
        <v>-4.3</v>
      </c>
      <c r="AC388" s="34" t="s">
        <v>208</v>
      </c>
      <c r="AD388" s="58">
        <v>-4.3</v>
      </c>
      <c r="AE388" s="55" t="s">
        <v>150</v>
      </c>
      <c r="AF388" s="50">
        <v>14.4</v>
      </c>
      <c r="AG388" s="61" t="s">
        <v>190</v>
      </c>
      <c r="AH388" s="42">
        <v>-0.9</v>
      </c>
      <c r="AI388" s="42">
        <v>-28.3</v>
      </c>
      <c r="AJ388" s="42">
        <v>-2</v>
      </c>
      <c r="AK388" s="42">
        <v>-25.7</v>
      </c>
      <c r="AL388" s="47">
        <v>5343</v>
      </c>
      <c r="AM388" s="47">
        <v>5367</v>
      </c>
      <c r="AN388" s="56">
        <v>5377</v>
      </c>
      <c r="AO388" s="53">
        <v>1125</v>
      </c>
      <c r="AP388" s="54">
        <v>1042</v>
      </c>
      <c r="AQ388" s="42">
        <v>22.1</v>
      </c>
      <c r="AR388" s="34">
        <v>1931</v>
      </c>
      <c r="AS388" s="34" t="s">
        <v>524</v>
      </c>
      <c r="AT388" s="42">
        <v>-10.3</v>
      </c>
      <c r="AU388" s="34">
        <v>1982</v>
      </c>
      <c r="AV388" s="34" t="s">
        <v>78</v>
      </c>
      <c r="AW388" s="34"/>
      <c r="AX388" s="151"/>
      <c r="AY388" s="34" t="s">
        <v>357</v>
      </c>
    </row>
    <row r="389" spans="1:51" ht="12.75">
      <c r="A389" s="13">
        <v>23</v>
      </c>
      <c r="B389" s="99">
        <v>4.5</v>
      </c>
      <c r="C389" s="99">
        <v>5.7</v>
      </c>
      <c r="D389" s="99">
        <v>6.7</v>
      </c>
      <c r="E389" s="99">
        <v>9.6</v>
      </c>
      <c r="F389" s="99">
        <v>11.8</v>
      </c>
      <c r="G389" s="99">
        <v>11</v>
      </c>
      <c r="H389" s="99">
        <v>6.9</v>
      </c>
      <c r="I389" s="99">
        <v>4.8</v>
      </c>
      <c r="J389" s="115">
        <v>4.3</v>
      </c>
      <c r="K389" s="116">
        <v>12.7</v>
      </c>
      <c r="L389" s="137">
        <v>8.4</v>
      </c>
      <c r="M389" s="42">
        <v>6.7</v>
      </c>
      <c r="N389" s="50"/>
      <c r="O389" s="95"/>
      <c r="P389" s="158">
        <v>5</v>
      </c>
      <c r="Q389" s="34">
        <v>12.9</v>
      </c>
      <c r="R389" s="54">
        <v>1941</v>
      </c>
      <c r="S389" s="42">
        <v>-0.2</v>
      </c>
      <c r="T389" s="92">
        <v>1974</v>
      </c>
      <c r="U389" s="42">
        <v>16</v>
      </c>
      <c r="V389" s="56">
        <v>1941</v>
      </c>
      <c r="W389" s="42">
        <v>-3.2</v>
      </c>
      <c r="X389" s="56">
        <v>1971</v>
      </c>
      <c r="Y389" s="185">
        <v>7.1</v>
      </c>
      <c r="Z389" s="43">
        <v>14</v>
      </c>
      <c r="AA389" s="55" t="s">
        <v>171</v>
      </c>
      <c r="AB389" s="25">
        <v>-2.4</v>
      </c>
      <c r="AC389" s="34" t="s">
        <v>244</v>
      </c>
      <c r="AD389" s="58">
        <v>-4.3</v>
      </c>
      <c r="AE389" s="55" t="s">
        <v>150</v>
      </c>
      <c r="AF389" s="50">
        <v>16.6</v>
      </c>
      <c r="AG389" s="61" t="s">
        <v>523</v>
      </c>
      <c r="AH389" s="42">
        <v>-1.5</v>
      </c>
      <c r="AI389" s="42">
        <v>-22.3</v>
      </c>
      <c r="AJ389" s="42">
        <v>-0.9</v>
      </c>
      <c r="AK389" s="42">
        <v>-23.3</v>
      </c>
      <c r="AL389" s="47">
        <v>5376</v>
      </c>
      <c r="AM389" s="47">
        <v>5375</v>
      </c>
      <c r="AN389" s="47">
        <v>5395</v>
      </c>
      <c r="AO389" s="53">
        <v>1112</v>
      </c>
      <c r="AP389" s="54">
        <v>1144</v>
      </c>
      <c r="AQ389" s="42">
        <v>23.1</v>
      </c>
      <c r="AR389" s="34">
        <v>1966</v>
      </c>
      <c r="AS389" s="34" t="s">
        <v>67</v>
      </c>
      <c r="AT389" s="42">
        <v>-12.1</v>
      </c>
      <c r="AU389" s="34">
        <v>1971</v>
      </c>
      <c r="AV389" s="34" t="s">
        <v>78</v>
      </c>
      <c r="AW389" s="34"/>
      <c r="AX389" s="151"/>
      <c r="AY389" s="34" t="s">
        <v>358</v>
      </c>
    </row>
    <row r="390" spans="1:51" ht="12.75">
      <c r="A390" s="13">
        <v>24</v>
      </c>
      <c r="B390" s="99">
        <v>4.5</v>
      </c>
      <c r="C390" s="99">
        <v>5.7</v>
      </c>
      <c r="D390" s="99">
        <v>6.7</v>
      </c>
      <c r="E390" s="99">
        <v>10.8</v>
      </c>
      <c r="F390" s="99">
        <v>14.2</v>
      </c>
      <c r="G390" s="99">
        <v>12.4</v>
      </c>
      <c r="H390" s="99">
        <v>11.4</v>
      </c>
      <c r="I390" s="99">
        <v>10</v>
      </c>
      <c r="J390" s="115">
        <v>7.9</v>
      </c>
      <c r="K390" s="116">
        <v>15</v>
      </c>
      <c r="L390" s="137">
        <v>10.7</v>
      </c>
      <c r="M390" s="42">
        <v>6.6</v>
      </c>
      <c r="N390" s="50">
        <v>2.6</v>
      </c>
      <c r="O390" s="95"/>
      <c r="P390" s="158">
        <v>2.1</v>
      </c>
      <c r="Q390" s="34">
        <v>13.2</v>
      </c>
      <c r="R390" s="54">
        <v>1941</v>
      </c>
      <c r="S390" s="42">
        <v>0.7</v>
      </c>
      <c r="T390" s="92">
        <v>1974</v>
      </c>
      <c r="U390" s="42">
        <v>17.1</v>
      </c>
      <c r="V390" s="56">
        <v>2000</v>
      </c>
      <c r="W390" s="42">
        <v>-4.4</v>
      </c>
      <c r="X390" s="56">
        <v>1974</v>
      </c>
      <c r="Y390" s="185">
        <v>9</v>
      </c>
      <c r="Z390" s="43">
        <v>15.9</v>
      </c>
      <c r="AA390" s="55" t="s">
        <v>171</v>
      </c>
      <c r="AB390" s="25">
        <v>0.2</v>
      </c>
      <c r="AC390" s="34" t="s">
        <v>206</v>
      </c>
      <c r="AD390" s="58">
        <v>0</v>
      </c>
      <c r="AE390" s="55" t="s">
        <v>155</v>
      </c>
      <c r="AF390" s="50">
        <v>46.7</v>
      </c>
      <c r="AG390" s="61" t="s">
        <v>193</v>
      </c>
      <c r="AH390" s="42">
        <v>2</v>
      </c>
      <c r="AI390" s="42">
        <v>-21.9</v>
      </c>
      <c r="AJ390" s="42">
        <v>2.8</v>
      </c>
      <c r="AK390" s="42">
        <v>-21.9</v>
      </c>
      <c r="AL390" s="56">
        <v>5438</v>
      </c>
      <c r="AM390" s="47">
        <v>5438</v>
      </c>
      <c r="AN390" s="47">
        <v>5443</v>
      </c>
      <c r="AO390" s="63">
        <v>1624</v>
      </c>
      <c r="AP390" s="163">
        <v>1787</v>
      </c>
      <c r="AQ390" s="42">
        <v>21.4</v>
      </c>
      <c r="AR390" s="34">
        <v>1940</v>
      </c>
      <c r="AS390" s="34" t="s">
        <v>67</v>
      </c>
      <c r="AT390" s="42">
        <v>-9.6</v>
      </c>
      <c r="AU390" s="34">
        <v>2005</v>
      </c>
      <c r="AV390" s="34" t="s">
        <v>208</v>
      </c>
      <c r="AW390" s="34"/>
      <c r="AX390" s="151"/>
      <c r="AY390" s="34" t="s">
        <v>359</v>
      </c>
    </row>
    <row r="391" spans="1:51" ht="12.75">
      <c r="A391" s="13">
        <v>25</v>
      </c>
      <c r="B391" s="99">
        <v>10.5</v>
      </c>
      <c r="C391" s="99">
        <v>11</v>
      </c>
      <c r="D391" s="99">
        <v>10.9</v>
      </c>
      <c r="E391" s="99">
        <v>10.9</v>
      </c>
      <c r="F391" s="99">
        <v>11.4</v>
      </c>
      <c r="G391" s="99">
        <v>10.2</v>
      </c>
      <c r="H391" s="99">
        <v>9.6</v>
      </c>
      <c r="I391" s="99">
        <v>9.5</v>
      </c>
      <c r="J391" s="115">
        <v>9.5</v>
      </c>
      <c r="K391" s="116">
        <v>11.5</v>
      </c>
      <c r="L391" s="137">
        <v>10.5</v>
      </c>
      <c r="M391" s="42">
        <v>6.4</v>
      </c>
      <c r="N391" s="50">
        <v>2</v>
      </c>
      <c r="O391" s="97"/>
      <c r="P391" s="158">
        <v>2.5</v>
      </c>
      <c r="Q391" s="42">
        <v>11.6</v>
      </c>
      <c r="R391" s="54">
        <v>2000</v>
      </c>
      <c r="S391" s="34">
        <v>0.5</v>
      </c>
      <c r="T391" s="113">
        <v>1954</v>
      </c>
      <c r="U391" s="42">
        <v>14.3</v>
      </c>
      <c r="V391" s="56">
        <v>1951</v>
      </c>
      <c r="W391" s="42">
        <v>-4.4</v>
      </c>
      <c r="X391" s="56">
        <v>1888</v>
      </c>
      <c r="Y391" s="185">
        <v>9.5</v>
      </c>
      <c r="Z391" s="43">
        <v>15.3</v>
      </c>
      <c r="AA391" s="55" t="s">
        <v>451</v>
      </c>
      <c r="AB391" s="25">
        <v>2.9</v>
      </c>
      <c r="AC391" s="34" t="s">
        <v>274</v>
      </c>
      <c r="AD391" s="58">
        <v>1.8</v>
      </c>
      <c r="AE391" s="55" t="s">
        <v>150</v>
      </c>
      <c r="AF391" s="50">
        <v>53.5</v>
      </c>
      <c r="AG391" s="61" t="s">
        <v>202</v>
      </c>
      <c r="AH391" s="99">
        <v>4.4</v>
      </c>
      <c r="AI391" s="99">
        <v>-23.1</v>
      </c>
      <c r="AJ391" s="99">
        <v>10</v>
      </c>
      <c r="AK391" s="99">
        <v>2.8</v>
      </c>
      <c r="AL391" s="99">
        <v>-24.1</v>
      </c>
      <c r="AM391" s="47">
        <v>5432</v>
      </c>
      <c r="AN391" s="47">
        <v>5427</v>
      </c>
      <c r="AO391" s="53">
        <v>1768</v>
      </c>
      <c r="AP391" s="54">
        <v>1611</v>
      </c>
      <c r="AQ391" s="42">
        <v>22</v>
      </c>
      <c r="AR391" s="34">
        <v>1940</v>
      </c>
      <c r="AS391" s="34" t="s">
        <v>67</v>
      </c>
      <c r="AT391" s="42">
        <v>-8.6</v>
      </c>
      <c r="AU391" s="34">
        <v>2005</v>
      </c>
      <c r="AV391" s="34" t="s">
        <v>76</v>
      </c>
      <c r="AW391" s="34"/>
      <c r="AX391" s="151"/>
      <c r="AY391" s="34" t="s">
        <v>360</v>
      </c>
    </row>
    <row r="392" spans="1:51" ht="12.75">
      <c r="A392" s="13">
        <v>26</v>
      </c>
      <c r="B392" s="99">
        <v>8.9</v>
      </c>
      <c r="C392" s="99">
        <v>8.6</v>
      </c>
      <c r="D392" s="99">
        <v>8.4</v>
      </c>
      <c r="E392" s="99">
        <v>10.1</v>
      </c>
      <c r="F392" s="99">
        <v>10.2</v>
      </c>
      <c r="G392" s="99">
        <v>9.4</v>
      </c>
      <c r="H392" s="99">
        <v>7.4</v>
      </c>
      <c r="I392" s="99">
        <v>6.8</v>
      </c>
      <c r="J392" s="115">
        <v>8.3</v>
      </c>
      <c r="K392" s="116">
        <v>11</v>
      </c>
      <c r="L392" s="137">
        <v>8.7</v>
      </c>
      <c r="M392" s="42">
        <v>6.3</v>
      </c>
      <c r="N392" s="50">
        <v>6</v>
      </c>
      <c r="O392" s="97"/>
      <c r="P392" s="158">
        <v>0.4</v>
      </c>
      <c r="Q392" s="42">
        <v>11.8</v>
      </c>
      <c r="R392" s="54">
        <v>1970</v>
      </c>
      <c r="S392" s="34">
        <v>2.2</v>
      </c>
      <c r="T392" s="113">
        <v>1954</v>
      </c>
      <c r="U392" s="42">
        <v>14.4</v>
      </c>
      <c r="V392" s="56">
        <v>1951</v>
      </c>
      <c r="W392" s="42">
        <v>-2.1</v>
      </c>
      <c r="X392" s="56">
        <v>1969</v>
      </c>
      <c r="Y392" s="185">
        <v>8</v>
      </c>
      <c r="Z392" s="43">
        <v>15.5</v>
      </c>
      <c r="AA392" s="55" t="s">
        <v>495</v>
      </c>
      <c r="AB392" s="25">
        <v>1.2</v>
      </c>
      <c r="AC392" s="34" t="s">
        <v>77</v>
      </c>
      <c r="AD392" s="58">
        <v>-0.2</v>
      </c>
      <c r="AE392" s="55" t="s">
        <v>151</v>
      </c>
      <c r="AF392" s="50">
        <v>46</v>
      </c>
      <c r="AG392" s="61" t="s">
        <v>132</v>
      </c>
      <c r="AH392" s="42">
        <v>1.8</v>
      </c>
      <c r="AI392" s="42">
        <v>-24.9</v>
      </c>
      <c r="AJ392" s="99">
        <v>1.8</v>
      </c>
      <c r="AK392" s="99">
        <v>-25.7</v>
      </c>
      <c r="AL392" s="105">
        <v>5407</v>
      </c>
      <c r="AM392" s="105">
        <v>5400</v>
      </c>
      <c r="AN392" s="47"/>
      <c r="AO392" s="53">
        <v>1489</v>
      </c>
      <c r="AP392" s="54">
        <v>1549</v>
      </c>
      <c r="AQ392" s="42">
        <v>18.7</v>
      </c>
      <c r="AR392" s="34">
        <v>1940</v>
      </c>
      <c r="AS392" s="34" t="s">
        <v>67</v>
      </c>
      <c r="AT392" s="42">
        <v>-16.1</v>
      </c>
      <c r="AU392" s="34">
        <v>1943</v>
      </c>
      <c r="AV392" s="34" t="s">
        <v>503</v>
      </c>
      <c r="AW392" s="34"/>
      <c r="AX392" s="151"/>
      <c r="AY392" s="34" t="s">
        <v>361</v>
      </c>
    </row>
    <row r="393" spans="1:51" ht="12.75">
      <c r="A393" s="13">
        <v>27</v>
      </c>
      <c r="B393" s="99">
        <v>7.1</v>
      </c>
      <c r="C393" s="99">
        <v>7.1</v>
      </c>
      <c r="D393" s="99">
        <v>8.1</v>
      </c>
      <c r="E393" s="99">
        <v>9.2</v>
      </c>
      <c r="F393" s="99">
        <v>9.6</v>
      </c>
      <c r="G393" s="99">
        <v>10.6</v>
      </c>
      <c r="H393" s="99">
        <v>7.7</v>
      </c>
      <c r="I393" s="99">
        <v>8.8</v>
      </c>
      <c r="J393" s="115">
        <v>6.7</v>
      </c>
      <c r="K393" s="116">
        <v>11.1</v>
      </c>
      <c r="L393" s="137">
        <v>7.5</v>
      </c>
      <c r="M393" s="42">
        <v>6.2</v>
      </c>
      <c r="N393" s="50">
        <v>6.7</v>
      </c>
      <c r="O393" s="95"/>
      <c r="P393" s="158">
        <v>1.2</v>
      </c>
      <c r="Q393" s="42">
        <v>12.2</v>
      </c>
      <c r="R393" s="54">
        <v>1958</v>
      </c>
      <c r="S393" s="34">
        <v>0.9</v>
      </c>
      <c r="T393" s="113">
        <v>1954</v>
      </c>
      <c r="U393" s="42">
        <v>14.4</v>
      </c>
      <c r="V393" s="56">
        <v>1958</v>
      </c>
      <c r="W393" s="42">
        <v>-2.4</v>
      </c>
      <c r="X393" s="56">
        <v>1900</v>
      </c>
      <c r="Y393" s="185">
        <v>7.6</v>
      </c>
      <c r="Z393" s="43">
        <v>12.6</v>
      </c>
      <c r="AA393" s="55" t="s">
        <v>495</v>
      </c>
      <c r="AB393" s="25">
        <v>-0.8</v>
      </c>
      <c r="AC393" s="34" t="s">
        <v>80</v>
      </c>
      <c r="AD393" s="58">
        <v>-0.3</v>
      </c>
      <c r="AE393" s="55" t="s">
        <v>151</v>
      </c>
      <c r="AF393" s="50">
        <v>18.7</v>
      </c>
      <c r="AG393" s="61" t="s">
        <v>109</v>
      </c>
      <c r="AH393" s="42">
        <v>-1.1</v>
      </c>
      <c r="AI393" s="42">
        <v>-27.1</v>
      </c>
      <c r="AJ393" s="99">
        <v>0.4</v>
      </c>
      <c r="AK393" s="99">
        <v>-24.9</v>
      </c>
      <c r="AL393" s="105">
        <v>5359</v>
      </c>
      <c r="AM393" s="105">
        <v>5399</v>
      </c>
      <c r="AN393" s="47">
        <v>5403</v>
      </c>
      <c r="AO393" s="53">
        <v>1138</v>
      </c>
      <c r="AP393" s="54">
        <v>1345</v>
      </c>
      <c r="AQ393" s="58">
        <v>17.7</v>
      </c>
      <c r="AR393" s="55">
        <v>1997</v>
      </c>
      <c r="AS393" s="34" t="s">
        <v>71</v>
      </c>
      <c r="AT393" s="25">
        <v>-19.6</v>
      </c>
      <c r="AU393" s="34">
        <v>1954</v>
      </c>
      <c r="AV393" s="34" t="s">
        <v>77</v>
      </c>
      <c r="AW393" s="34"/>
      <c r="AX393" s="151"/>
      <c r="AY393" s="34" t="s">
        <v>362</v>
      </c>
    </row>
    <row r="394" spans="1:51" ht="12.75">
      <c r="A394" s="13">
        <v>28</v>
      </c>
      <c r="B394" s="99">
        <v>9</v>
      </c>
      <c r="C394" s="99">
        <v>9</v>
      </c>
      <c r="D394" s="99">
        <v>9.2</v>
      </c>
      <c r="E394" s="99">
        <v>10.2</v>
      </c>
      <c r="F394" s="99">
        <v>10.6</v>
      </c>
      <c r="G394" s="99">
        <v>10.1</v>
      </c>
      <c r="H394" s="99">
        <v>8.2</v>
      </c>
      <c r="I394" s="99">
        <v>9</v>
      </c>
      <c r="J394" s="115">
        <v>7.6</v>
      </c>
      <c r="K394" s="116">
        <v>11.9</v>
      </c>
      <c r="L394" s="137">
        <v>9.4</v>
      </c>
      <c r="M394" s="42">
        <v>6.1</v>
      </c>
      <c r="N394" s="121">
        <v>0.6</v>
      </c>
      <c r="O394" s="97"/>
      <c r="P394" s="158">
        <v>0</v>
      </c>
      <c r="Q394" s="42">
        <v>13.7</v>
      </c>
      <c r="R394" s="54">
        <v>1958</v>
      </c>
      <c r="S394" s="34">
        <v>1.3</v>
      </c>
      <c r="T394" s="113">
        <v>1954</v>
      </c>
      <c r="U394" s="42">
        <v>15.7</v>
      </c>
      <c r="V394" s="56">
        <v>1958</v>
      </c>
      <c r="W394" s="42">
        <v>-2</v>
      </c>
      <c r="X394" s="56">
        <v>1918</v>
      </c>
      <c r="Y394" s="185">
        <v>8.4</v>
      </c>
      <c r="Z394" s="43">
        <v>14.7</v>
      </c>
      <c r="AA394" s="55" t="s">
        <v>228</v>
      </c>
      <c r="AB394" s="25">
        <v>-0.7</v>
      </c>
      <c r="AC394" s="34" t="s">
        <v>80</v>
      </c>
      <c r="AD394" s="58">
        <v>0.1</v>
      </c>
      <c r="AE394" s="55" t="s">
        <v>187</v>
      </c>
      <c r="AF394" s="50">
        <v>38</v>
      </c>
      <c r="AG394" s="61" t="s">
        <v>202</v>
      </c>
      <c r="AH394" s="42">
        <v>1</v>
      </c>
      <c r="AI394" s="42">
        <v>-25.3</v>
      </c>
      <c r="AJ394" s="42">
        <v>1.6</v>
      </c>
      <c r="AK394" s="42">
        <v>-18.5</v>
      </c>
      <c r="AL394" s="47">
        <v>5397</v>
      </c>
      <c r="AM394" s="47">
        <v>5456</v>
      </c>
      <c r="AN394" s="47"/>
      <c r="AO394" s="53">
        <v>1463</v>
      </c>
      <c r="AP394" s="54">
        <v>1476</v>
      </c>
      <c r="AQ394" s="42">
        <v>22.5</v>
      </c>
      <c r="AR394" s="34">
        <v>1945</v>
      </c>
      <c r="AS394" s="34" t="s">
        <v>189</v>
      </c>
      <c r="AT394" s="42">
        <v>-11.5</v>
      </c>
      <c r="AU394" s="34">
        <v>1969</v>
      </c>
      <c r="AV394" s="34" t="s">
        <v>79</v>
      </c>
      <c r="AW394" s="34"/>
      <c r="AX394" s="151"/>
      <c r="AY394" s="34" t="s">
        <v>363</v>
      </c>
    </row>
    <row r="395" spans="1:51" ht="12.75">
      <c r="A395" s="13">
        <v>29</v>
      </c>
      <c r="B395" s="99">
        <v>9</v>
      </c>
      <c r="C395" s="99">
        <v>8.5</v>
      </c>
      <c r="D395" s="99">
        <v>9.4</v>
      </c>
      <c r="E395" s="99">
        <v>11.2</v>
      </c>
      <c r="F395" s="99">
        <v>11</v>
      </c>
      <c r="G395" s="99">
        <v>9.6</v>
      </c>
      <c r="H395" s="99">
        <v>9.1</v>
      </c>
      <c r="I395" s="99">
        <v>11.8</v>
      </c>
      <c r="J395" s="115">
        <v>7.9</v>
      </c>
      <c r="K395" s="116">
        <v>11.8</v>
      </c>
      <c r="L395" s="137">
        <v>9.9</v>
      </c>
      <c r="M395" s="42">
        <v>6</v>
      </c>
      <c r="N395" s="121">
        <v>16.2</v>
      </c>
      <c r="O395" s="95"/>
      <c r="P395" s="158">
        <v>0.1</v>
      </c>
      <c r="Q395" s="42">
        <v>13.4</v>
      </c>
      <c r="R395" s="54">
        <v>1992</v>
      </c>
      <c r="S395" s="42">
        <v>1.3</v>
      </c>
      <c r="T395" s="113">
        <v>1954</v>
      </c>
      <c r="U395" s="42">
        <v>16.8</v>
      </c>
      <c r="V395" s="56">
        <v>1992</v>
      </c>
      <c r="W395" s="25">
        <v>-4.8</v>
      </c>
      <c r="X395" s="234">
        <v>1899</v>
      </c>
      <c r="Y395" s="185">
        <v>8.2</v>
      </c>
      <c r="Z395" s="43">
        <v>17.4</v>
      </c>
      <c r="AA395" s="55" t="s">
        <v>525</v>
      </c>
      <c r="AB395" s="25">
        <v>1.6</v>
      </c>
      <c r="AC395" s="34" t="s">
        <v>454</v>
      </c>
      <c r="AD395" s="58">
        <v>0.7</v>
      </c>
      <c r="AE395" s="55" t="s">
        <v>152</v>
      </c>
      <c r="AF395" s="50">
        <v>28.8</v>
      </c>
      <c r="AG395" s="61" t="s">
        <v>118</v>
      </c>
      <c r="AH395" s="42">
        <v>2.8</v>
      </c>
      <c r="AI395" s="42">
        <v>-23.5</v>
      </c>
      <c r="AJ395" s="99">
        <v>1.5</v>
      </c>
      <c r="AK395" s="99">
        <v>-23.1</v>
      </c>
      <c r="AL395" s="105">
        <v>5430</v>
      </c>
      <c r="AM395" s="105">
        <v>5407</v>
      </c>
      <c r="AN395" s="40">
        <v>5468</v>
      </c>
      <c r="AO395" s="135">
        <v>1717</v>
      </c>
      <c r="AP395" s="136">
        <v>1528</v>
      </c>
      <c r="AQ395" s="42">
        <v>22.3</v>
      </c>
      <c r="AR395" s="34">
        <v>1989</v>
      </c>
      <c r="AS395" s="34" t="s">
        <v>489</v>
      </c>
      <c r="AT395" s="42">
        <v>-13.2</v>
      </c>
      <c r="AU395" s="34">
        <v>1995</v>
      </c>
      <c r="AV395" s="34" t="s">
        <v>77</v>
      </c>
      <c r="AW395" s="34"/>
      <c r="AX395" s="151"/>
      <c r="AY395" s="34" t="s">
        <v>364</v>
      </c>
    </row>
    <row r="396" spans="1:51" ht="12.75">
      <c r="A396" s="13">
        <v>30</v>
      </c>
      <c r="B396" s="99">
        <v>11.4</v>
      </c>
      <c r="C396" s="99">
        <v>11.3</v>
      </c>
      <c r="D396" s="99">
        <v>10</v>
      </c>
      <c r="E396" s="99">
        <v>10.7</v>
      </c>
      <c r="F396" s="99">
        <v>10.7</v>
      </c>
      <c r="G396" s="99">
        <v>10.9</v>
      </c>
      <c r="H396" s="99">
        <v>8.8</v>
      </c>
      <c r="I396" s="99">
        <v>6.9</v>
      </c>
      <c r="J396" s="115">
        <v>9</v>
      </c>
      <c r="K396" s="116">
        <v>12.4</v>
      </c>
      <c r="L396" s="137">
        <v>10</v>
      </c>
      <c r="M396" s="42">
        <v>5.9</v>
      </c>
      <c r="N396" s="121">
        <v>13.4</v>
      </c>
      <c r="O396" s="97"/>
      <c r="P396" s="158">
        <v>1.2</v>
      </c>
      <c r="Q396" s="42">
        <v>12.5</v>
      </c>
      <c r="R396" s="54">
        <v>1958</v>
      </c>
      <c r="S396" s="25">
        <v>-1</v>
      </c>
      <c r="T396" s="92">
        <v>1969</v>
      </c>
      <c r="U396" s="42">
        <v>16.9</v>
      </c>
      <c r="V396" s="56">
        <v>1958</v>
      </c>
      <c r="W396" s="42">
        <v>-3.1</v>
      </c>
      <c r="X396" s="56">
        <v>1969</v>
      </c>
      <c r="Y396" s="186">
        <v>10.3</v>
      </c>
      <c r="Z396" s="43">
        <v>19.6</v>
      </c>
      <c r="AA396" s="55" t="s">
        <v>109</v>
      </c>
      <c r="AB396" s="25">
        <v>3.9</v>
      </c>
      <c r="AC396" s="34" t="s">
        <v>522</v>
      </c>
      <c r="AD396" s="58">
        <v>1.9</v>
      </c>
      <c r="AE396" s="55" t="s">
        <v>426</v>
      </c>
      <c r="AF396" s="50">
        <v>81.1</v>
      </c>
      <c r="AG396" s="50" t="s">
        <v>132</v>
      </c>
      <c r="AH396" s="42">
        <v>6.4</v>
      </c>
      <c r="AI396" s="42">
        <v>-16.7</v>
      </c>
      <c r="AJ396" s="42">
        <v>5.2</v>
      </c>
      <c r="AK396" s="42">
        <v>-20.3</v>
      </c>
      <c r="AL396" s="56">
        <v>5522</v>
      </c>
      <c r="AM396" s="47">
        <v>5489</v>
      </c>
      <c r="AN396" s="40">
        <v>5583</v>
      </c>
      <c r="AO396" s="135">
        <v>2352</v>
      </c>
      <c r="AP396" s="136">
        <v>2158</v>
      </c>
      <c r="AQ396" s="42">
        <v>19.6</v>
      </c>
      <c r="AR396" s="34">
        <v>2011</v>
      </c>
      <c r="AS396" s="34" t="s">
        <v>109</v>
      </c>
      <c r="AT396" s="42">
        <v>-13.3</v>
      </c>
      <c r="AU396" s="34">
        <v>1975</v>
      </c>
      <c r="AV396" s="34" t="s">
        <v>500</v>
      </c>
      <c r="AW396" s="34"/>
      <c r="AX396" s="151"/>
      <c r="AY396" s="34" t="s">
        <v>365</v>
      </c>
    </row>
    <row r="397" spans="1:51" ht="12.75">
      <c r="A397" s="13">
        <v>31</v>
      </c>
      <c r="B397" s="42"/>
      <c r="C397" s="42"/>
      <c r="D397" s="42"/>
      <c r="E397" s="42"/>
      <c r="F397" s="42"/>
      <c r="G397" s="42"/>
      <c r="H397" s="42"/>
      <c r="I397" s="42"/>
      <c r="J397" s="25"/>
      <c r="K397" s="43"/>
      <c r="L397" s="44"/>
      <c r="M397" s="42"/>
      <c r="N397" s="50"/>
      <c r="O397" s="95"/>
      <c r="P397" s="178"/>
      <c r="Q397" s="42"/>
      <c r="R397" s="47"/>
      <c r="S397" s="42"/>
      <c r="T397" s="47"/>
      <c r="U397" s="42"/>
      <c r="V397" s="47"/>
      <c r="W397" s="42"/>
      <c r="X397" s="47"/>
      <c r="Y397" s="185"/>
      <c r="Z397" s="209"/>
      <c r="AA397" s="55"/>
      <c r="AB397" s="25"/>
      <c r="AC397" s="34"/>
      <c r="AD397" s="58"/>
      <c r="AE397" s="55"/>
      <c r="AF397" s="50"/>
      <c r="AG397" s="61"/>
      <c r="AH397" s="42"/>
      <c r="AI397" s="42"/>
      <c r="AJ397" s="42"/>
      <c r="AK397" s="42"/>
      <c r="AL397" s="56"/>
      <c r="AM397" s="47"/>
      <c r="AN397" s="34"/>
      <c r="AO397" s="53"/>
      <c r="AP397" s="54"/>
      <c r="AQ397" s="48"/>
      <c r="AR397" s="34"/>
      <c r="AS397" s="34"/>
      <c r="AT397" s="42"/>
      <c r="AU397" s="144"/>
      <c r="AV397" s="47"/>
      <c r="AW397" s="34"/>
      <c r="AX397" s="151"/>
      <c r="AY397" s="204">
        <v>31</v>
      </c>
    </row>
    <row r="398" spans="1:51" ht="12.75">
      <c r="A398" s="34"/>
      <c r="B398" s="42"/>
      <c r="C398" s="42"/>
      <c r="D398" s="42"/>
      <c r="E398" s="42"/>
      <c r="F398" s="42"/>
      <c r="G398" s="42"/>
      <c r="H398" s="42"/>
      <c r="I398" s="42"/>
      <c r="J398" s="17"/>
      <c r="K398" s="43"/>
      <c r="L398" s="44"/>
      <c r="M398" s="42"/>
      <c r="N398" s="50"/>
      <c r="O398" s="50"/>
      <c r="P398" s="179"/>
      <c r="Q398" s="42"/>
      <c r="R398" s="47"/>
      <c r="S398" s="42"/>
      <c r="T398" s="47"/>
      <c r="U398" s="42"/>
      <c r="V398" s="47"/>
      <c r="W398" s="54"/>
      <c r="X398" s="34"/>
      <c r="Y398" s="185"/>
      <c r="Z398" s="43"/>
      <c r="AA398" s="55"/>
      <c r="AB398" s="64"/>
      <c r="AC398" s="55"/>
      <c r="AD398" s="19"/>
      <c r="AE398" s="55"/>
      <c r="AF398" s="50"/>
      <c r="AG398" s="61"/>
      <c r="AH398" s="42"/>
      <c r="AI398" s="42" t="s">
        <v>201</v>
      </c>
      <c r="AJ398" s="42"/>
      <c r="AK398" s="42"/>
      <c r="AL398" s="56"/>
      <c r="AM398" s="34"/>
      <c r="AN398" s="34"/>
      <c r="AO398" s="63"/>
      <c r="AP398" s="56"/>
      <c r="AQ398" s="53"/>
      <c r="AR398" s="34"/>
      <c r="AS398" s="34"/>
      <c r="AT398" s="34"/>
      <c r="AU398" s="34"/>
      <c r="AV398" s="34"/>
      <c r="AW398" s="162"/>
      <c r="AX398" s="16"/>
      <c r="AY398" s="34"/>
    </row>
    <row r="399" spans="2:51" ht="12.75">
      <c r="B399" s="42">
        <f>AVERAGE(B367:B396)</f>
        <v>7.89</v>
      </c>
      <c r="C399" s="42">
        <f>AVERAGE(C367:C396)</f>
        <v>7.503333333333333</v>
      </c>
      <c r="D399" s="42">
        <f>AVERAGE(D367:D396)</f>
        <v>8.219999999999997</v>
      </c>
      <c r="E399" s="42">
        <f>AVERAGE(E367:E397)</f>
        <v>10.729999999999995</v>
      </c>
      <c r="F399" s="42">
        <f aca="true" t="shared" si="23" ref="F399:K399">AVERAGE(F367:F396)</f>
        <v>11.863333333333335</v>
      </c>
      <c r="G399" s="42">
        <f t="shared" si="23"/>
        <v>11.346666666666666</v>
      </c>
      <c r="H399" s="42">
        <f t="shared" si="23"/>
        <v>9.253333333333336</v>
      </c>
      <c r="I399" s="42">
        <f t="shared" si="23"/>
        <v>8.210000000000003</v>
      </c>
      <c r="J399" s="25">
        <f t="shared" si="23"/>
        <v>6.816666666666667</v>
      </c>
      <c r="K399" s="43">
        <f t="shared" si="23"/>
        <v>12.753333333333332</v>
      </c>
      <c r="L399" s="44">
        <f>AVERAGE(L367:L396)</f>
        <v>9.406666666666666</v>
      </c>
      <c r="M399" s="42"/>
      <c r="N399" s="50">
        <f>SUM(N367:N397)</f>
        <v>72.70000000000002</v>
      </c>
      <c r="O399" s="50"/>
      <c r="P399" s="219">
        <v>168.4</v>
      </c>
      <c r="Q399" s="42">
        <f>AVERAGE(Q367:Q396)</f>
        <v>13.556666666666663</v>
      </c>
      <c r="R399" s="42"/>
      <c r="S399" s="42">
        <f>AVERAGE(S367:S396)</f>
        <v>2.6366666666666663</v>
      </c>
      <c r="T399" s="42"/>
      <c r="U399" s="42">
        <f>AVERAGE(U368:U398)</f>
        <v>16.617241379310343</v>
      </c>
      <c r="V399" s="42"/>
      <c r="W399" s="67">
        <f>AVERAGE(W367:W397)</f>
        <v>-1.7966666666666666</v>
      </c>
      <c r="X399" s="42"/>
      <c r="Y399" s="65">
        <f>AVERAGE(Y367:Y397)</f>
        <v>8.313333333333334</v>
      </c>
      <c r="Z399" s="131">
        <f>AVERAGE(Z367:Z397)</f>
        <v>15.969999999999999</v>
      </c>
      <c r="AA399" s="65"/>
      <c r="AB399" s="129">
        <f>AVERAGE(AB367:AB397)</f>
        <v>-0.4</v>
      </c>
      <c r="AC399" s="65"/>
      <c r="AD399" s="65">
        <f>AVERAGE(AD367:AD397)</f>
        <v>-1.3066666666666664</v>
      </c>
      <c r="AE399" s="65"/>
      <c r="AF399" s="227"/>
      <c r="AG399" s="227"/>
      <c r="AH399" s="65">
        <f>AVERAGE(AH367:AH397)</f>
        <v>1.921428571428571</v>
      </c>
      <c r="AI399" s="65">
        <f>AVERAGE(AI367:AI397)</f>
        <v>-22.462142857142855</v>
      </c>
      <c r="AJ399" s="65">
        <f>AVERAGE(AJ367:AJ398)</f>
        <v>2.0035714285714286</v>
      </c>
      <c r="AK399" s="65">
        <f aca="true" t="shared" si="24" ref="AK399:AP399">AVERAGE(AK367:AK397)</f>
        <v>-21.732142857142854</v>
      </c>
      <c r="AL399" s="70">
        <f t="shared" si="24"/>
        <v>5243.263333333333</v>
      </c>
      <c r="AM399" s="70">
        <f t="shared" si="24"/>
        <v>5424.357142857143</v>
      </c>
      <c r="AN399" s="70">
        <f t="shared" si="24"/>
        <v>5425.692307692308</v>
      </c>
      <c r="AO399" s="70">
        <f t="shared" si="24"/>
        <v>1577.2592592592594</v>
      </c>
      <c r="AP399" s="70">
        <f t="shared" si="24"/>
        <v>1606.142857142857</v>
      </c>
      <c r="AQ399" s="65">
        <f>AVERAGE(AQ367:AQ397)</f>
        <v>22.29</v>
      </c>
      <c r="AR399" s="65"/>
      <c r="AS399" s="65"/>
      <c r="AT399" s="65">
        <f>AVERAGE(AT367:AT397)</f>
        <v>-8.853333333333332</v>
      </c>
      <c r="AU399" s="65"/>
      <c r="AV399" s="65"/>
      <c r="AW399" s="65"/>
      <c r="AX399" s="65"/>
      <c r="AY399" s="65"/>
    </row>
    <row r="400" spans="2:51" ht="12.75">
      <c r="B400" s="34"/>
      <c r="C400" s="34"/>
      <c r="D400" s="34"/>
      <c r="E400" s="34"/>
      <c r="F400" s="34"/>
      <c r="G400" s="34"/>
      <c r="H400" s="34"/>
      <c r="I400" s="13" t="s">
        <v>54</v>
      </c>
      <c r="J400" s="13"/>
      <c r="K400" s="34"/>
      <c r="L400" s="42"/>
      <c r="M400" s="44">
        <v>2</v>
      </c>
      <c r="N400" s="61"/>
      <c r="O400" s="34"/>
      <c r="P400" s="173"/>
      <c r="Q400" s="34"/>
      <c r="R400" s="34"/>
      <c r="S400" s="34"/>
      <c r="T400" s="34"/>
      <c r="U400" s="34"/>
      <c r="V400" s="34"/>
      <c r="W400" s="34"/>
      <c r="X400" s="34"/>
      <c r="Y400" s="186"/>
      <c r="Z400" s="18"/>
      <c r="AA400" s="34"/>
      <c r="AB400" s="17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</row>
    <row r="401" spans="2:51" ht="12.75">
      <c r="B401" s="13" t="s">
        <v>506</v>
      </c>
      <c r="C401" s="13"/>
      <c r="D401" s="13"/>
      <c r="E401" s="34"/>
      <c r="F401" s="34"/>
      <c r="G401" s="34"/>
      <c r="H401" s="34"/>
      <c r="I401" s="44" t="s">
        <v>56</v>
      </c>
      <c r="J401" s="25"/>
      <c r="K401" s="43"/>
      <c r="L401" s="44">
        <v>7.4</v>
      </c>
      <c r="M401" s="34"/>
      <c r="N401" s="61"/>
      <c r="O401" s="34"/>
      <c r="P401" s="173"/>
      <c r="Q401" s="34"/>
      <c r="R401" s="34"/>
      <c r="S401" s="34"/>
      <c r="T401" s="34"/>
      <c r="U401" s="34"/>
      <c r="V401" s="44" t="s">
        <v>56</v>
      </c>
      <c r="W401" s="25"/>
      <c r="X401" s="14"/>
      <c r="Y401" s="14">
        <v>6.6</v>
      </c>
      <c r="Z401" s="18"/>
      <c r="AA401" s="34"/>
      <c r="AB401" s="17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</row>
    <row r="402" spans="2:51" ht="12.75">
      <c r="B402" s="13" t="s">
        <v>510</v>
      </c>
      <c r="C402" s="13"/>
      <c r="D402" s="13"/>
      <c r="E402" s="13"/>
      <c r="F402" s="34"/>
      <c r="G402" s="34"/>
      <c r="H402" s="34"/>
      <c r="I402" s="44" t="s">
        <v>57</v>
      </c>
      <c r="J402" s="25"/>
      <c r="K402" s="43"/>
      <c r="L402" s="44">
        <v>8.6</v>
      </c>
      <c r="M402" s="34"/>
      <c r="N402" s="61"/>
      <c r="O402" s="34"/>
      <c r="P402" s="173"/>
      <c r="Q402" s="34"/>
      <c r="R402" s="34"/>
      <c r="S402" s="34"/>
      <c r="T402" s="34"/>
      <c r="U402" s="34"/>
      <c r="V402" s="44" t="s">
        <v>57</v>
      </c>
      <c r="W402" s="25"/>
      <c r="X402" s="14"/>
      <c r="Y402" s="14">
        <v>7.8</v>
      </c>
      <c r="Z402" s="18"/>
      <c r="AA402" s="34"/>
      <c r="AB402" s="17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</row>
    <row r="403" spans="2:51" ht="12.75">
      <c r="B403" s="13" t="s">
        <v>507</v>
      </c>
      <c r="C403" s="13"/>
      <c r="D403" s="13"/>
      <c r="E403" s="13"/>
      <c r="F403" s="13"/>
      <c r="G403" s="34"/>
      <c r="H403" s="34"/>
      <c r="I403" s="13" t="s">
        <v>58</v>
      </c>
      <c r="J403" s="13"/>
      <c r="K403" s="34"/>
      <c r="L403" s="44">
        <v>8.7</v>
      </c>
      <c r="M403" s="34"/>
      <c r="N403" s="61"/>
      <c r="O403" s="34"/>
      <c r="P403" s="173"/>
      <c r="Q403" s="34"/>
      <c r="R403" s="34"/>
      <c r="S403" s="34"/>
      <c r="T403" s="34"/>
      <c r="U403" s="34"/>
      <c r="V403" s="13" t="s">
        <v>58</v>
      </c>
      <c r="W403" s="13"/>
      <c r="X403" s="13"/>
      <c r="Y403" s="13">
        <v>8.1</v>
      </c>
      <c r="Z403" s="18"/>
      <c r="AA403" s="34"/>
      <c r="AB403" s="17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</row>
    <row r="404" spans="2:51" ht="12.75">
      <c r="B404" s="44" t="s">
        <v>511</v>
      </c>
      <c r="C404" s="34"/>
      <c r="D404" s="34"/>
      <c r="E404" s="34"/>
      <c r="F404" s="34"/>
      <c r="G404" s="34"/>
      <c r="H404" s="34"/>
      <c r="I404" s="13" t="s">
        <v>59</v>
      </c>
      <c r="J404" s="13"/>
      <c r="K404" s="34"/>
      <c r="L404" s="44">
        <v>66.5</v>
      </c>
      <c r="M404" s="34"/>
      <c r="N404" s="61"/>
      <c r="O404" s="34"/>
      <c r="P404" s="173"/>
      <c r="Q404" s="34"/>
      <c r="R404" s="34"/>
      <c r="S404" s="34"/>
      <c r="T404" s="34"/>
      <c r="U404" s="34"/>
      <c r="V404" s="34"/>
      <c r="W404" s="34"/>
      <c r="X404" s="34"/>
      <c r="Y404" s="186"/>
      <c r="Z404" s="18"/>
      <c r="AA404" s="34"/>
      <c r="AB404" s="17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</row>
    <row r="405" spans="2:51" ht="12.75">
      <c r="B405" s="13" t="s">
        <v>512</v>
      </c>
      <c r="C405" s="13"/>
      <c r="D405" s="13"/>
      <c r="E405" s="13"/>
      <c r="F405" s="34"/>
      <c r="G405" s="34"/>
      <c r="H405" s="34"/>
      <c r="I405" s="13" t="s">
        <v>60</v>
      </c>
      <c r="J405" s="13"/>
      <c r="K405" s="44"/>
      <c r="L405" s="44">
        <v>124.8</v>
      </c>
      <c r="M405" s="34"/>
      <c r="N405" s="61"/>
      <c r="O405" s="34"/>
      <c r="P405" s="173"/>
      <c r="Q405" s="34"/>
      <c r="R405" s="34"/>
      <c r="S405" s="34"/>
      <c r="T405" s="34"/>
      <c r="U405" s="34"/>
      <c r="V405" s="34"/>
      <c r="W405" s="34"/>
      <c r="X405" s="34"/>
      <c r="Y405" s="186"/>
      <c r="Z405" s="18"/>
      <c r="AA405" s="34"/>
      <c r="AB405" s="17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</row>
    <row r="406" spans="2:51" ht="12.75">
      <c r="B406" s="13" t="s">
        <v>513</v>
      </c>
      <c r="C406" s="13"/>
      <c r="D406" s="13"/>
      <c r="E406" s="34"/>
      <c r="F406" s="34"/>
      <c r="G406" s="34"/>
      <c r="H406" s="34"/>
      <c r="I406" s="13" t="s">
        <v>326</v>
      </c>
      <c r="J406" s="13"/>
      <c r="K406" s="44"/>
      <c r="L406" s="44">
        <v>102.2</v>
      </c>
      <c r="M406" s="34"/>
      <c r="N406" s="61"/>
      <c r="O406" s="34"/>
      <c r="P406" s="173"/>
      <c r="Q406" s="34"/>
      <c r="R406" s="34"/>
      <c r="S406" s="34"/>
      <c r="T406" s="34"/>
      <c r="U406" s="34"/>
      <c r="V406" s="34"/>
      <c r="W406" s="34"/>
      <c r="X406" s="34"/>
      <c r="Y406" s="186"/>
      <c r="Z406" s="18"/>
      <c r="AA406" s="34"/>
      <c r="AB406" s="17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</row>
    <row r="407" spans="2:51" ht="12.75">
      <c r="B407" s="34"/>
      <c r="C407" s="34"/>
      <c r="D407" s="34"/>
      <c r="E407" s="34"/>
      <c r="F407" s="34"/>
      <c r="G407" s="34"/>
      <c r="H407" s="34"/>
      <c r="I407" s="13" t="s">
        <v>366</v>
      </c>
      <c r="J407" s="13"/>
      <c r="K407" s="44"/>
      <c r="L407" s="44">
        <v>109.9</v>
      </c>
      <c r="M407" s="34"/>
      <c r="N407" s="61"/>
      <c r="O407" s="34"/>
      <c r="P407" s="173"/>
      <c r="Q407" s="34"/>
      <c r="R407" s="34"/>
      <c r="S407" s="34"/>
      <c r="T407" s="34"/>
      <c r="U407" s="34"/>
      <c r="V407" s="34"/>
      <c r="W407" s="34"/>
      <c r="X407" s="34"/>
      <c r="Y407" s="186"/>
      <c r="Z407" s="18"/>
      <c r="AA407" s="34"/>
      <c r="AB407" s="17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</row>
    <row r="408" spans="2:51" ht="12.7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61"/>
      <c r="O408" s="34"/>
      <c r="P408" s="173"/>
      <c r="Q408" s="34"/>
      <c r="R408" s="34"/>
      <c r="S408" s="34"/>
      <c r="T408" s="34"/>
      <c r="U408" s="34"/>
      <c r="V408" s="34"/>
      <c r="W408" s="34"/>
      <c r="X408" s="34"/>
      <c r="Y408" s="186"/>
      <c r="Z408" s="18"/>
      <c r="AA408" s="34"/>
      <c r="AB408" s="17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</row>
    <row r="409" spans="2:50" ht="12.75">
      <c r="B409" s="1" t="s">
        <v>526</v>
      </c>
      <c r="C409" s="1"/>
      <c r="D409" s="1"/>
      <c r="E409" s="1"/>
      <c r="P409" s="181"/>
      <c r="Q409" s="2"/>
      <c r="R409" s="2"/>
      <c r="S409" s="2"/>
      <c r="T409" s="2"/>
      <c r="U409" s="2"/>
      <c r="V409" s="2"/>
      <c r="W409" s="2"/>
      <c r="X409" s="2"/>
      <c r="Y409" s="182"/>
      <c r="Z409" s="103" t="s">
        <v>0</v>
      </c>
      <c r="AA409" s="104"/>
      <c r="AD409" s="104" t="s">
        <v>147</v>
      </c>
      <c r="AE409" s="6"/>
      <c r="AF409" s="1"/>
      <c r="AH409" s="1" t="s">
        <v>1</v>
      </c>
      <c r="AI409" s="1"/>
      <c r="AJ409" s="1"/>
      <c r="AK409" s="1"/>
      <c r="AN409" s="13" t="s">
        <v>2</v>
      </c>
      <c r="AO409" s="5" t="s">
        <v>3</v>
      </c>
      <c r="AP409" s="1"/>
      <c r="AQ409" s="72"/>
      <c r="AW409" s="1" t="s">
        <v>262</v>
      </c>
      <c r="AX409" s="104" t="s">
        <v>10</v>
      </c>
    </row>
    <row r="410" spans="1:50" ht="12.75">
      <c r="A410" s="80"/>
      <c r="B410" s="80" t="s">
        <v>4</v>
      </c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141" t="s">
        <v>5</v>
      </c>
      <c r="N410" s="147"/>
      <c r="O410" s="12" t="s">
        <v>26</v>
      </c>
      <c r="P410" s="180"/>
      <c r="Q410" s="142" t="s">
        <v>6</v>
      </c>
      <c r="R410" s="142"/>
      <c r="S410" s="143"/>
      <c r="T410" s="143"/>
      <c r="U410" s="143"/>
      <c r="V410" s="143" t="s">
        <v>7</v>
      </c>
      <c r="W410" s="142" t="s">
        <v>8</v>
      </c>
      <c r="X410" s="80"/>
      <c r="Y410" s="183" t="s">
        <v>9</v>
      </c>
      <c r="Z410" s="100" t="s">
        <v>22</v>
      </c>
      <c r="AA410" s="10" t="s">
        <v>10</v>
      </c>
      <c r="AB410" s="108" t="s">
        <v>11</v>
      </c>
      <c r="AC410" s="11" t="s">
        <v>12</v>
      </c>
      <c r="AD410" s="11" t="s">
        <v>148</v>
      </c>
      <c r="AE410" s="11" t="s">
        <v>10</v>
      </c>
      <c r="AF410" s="12" t="s">
        <v>253</v>
      </c>
      <c r="AG410" s="12" t="s">
        <v>10</v>
      </c>
      <c r="AH410" s="13" t="s">
        <v>14</v>
      </c>
      <c r="AI410" s="13" t="s">
        <v>14</v>
      </c>
      <c r="AJ410" s="13" t="s">
        <v>15</v>
      </c>
      <c r="AK410" s="13" t="s">
        <v>15</v>
      </c>
      <c r="AL410" s="13" t="s">
        <v>14</v>
      </c>
      <c r="AM410" s="13" t="s">
        <v>15</v>
      </c>
      <c r="AN410" s="13" t="s">
        <v>15</v>
      </c>
      <c r="AO410" s="14" t="s">
        <v>14</v>
      </c>
      <c r="AP410" s="13" t="s">
        <v>15</v>
      </c>
      <c r="AQ410" s="183" t="s">
        <v>35</v>
      </c>
      <c r="AR410" s="11"/>
      <c r="AS410" s="11"/>
      <c r="AT410" s="122"/>
      <c r="AU410" t="s">
        <v>414</v>
      </c>
      <c r="AW410" s="15" t="s">
        <v>19</v>
      </c>
      <c r="AX410" s="148"/>
    </row>
    <row r="411" spans="1:50" ht="12.75">
      <c r="A411" s="16" t="s">
        <v>20</v>
      </c>
      <c r="B411" s="13">
        <v>3</v>
      </c>
      <c r="C411" s="13">
        <v>6</v>
      </c>
      <c r="D411" s="13">
        <v>9</v>
      </c>
      <c r="E411" s="13">
        <v>12</v>
      </c>
      <c r="F411" s="13">
        <v>15</v>
      </c>
      <c r="G411" s="13">
        <v>18</v>
      </c>
      <c r="H411" s="13">
        <v>21</v>
      </c>
      <c r="I411" s="13">
        <v>24</v>
      </c>
      <c r="J411" s="17" t="s">
        <v>21</v>
      </c>
      <c r="K411" s="18" t="s">
        <v>22</v>
      </c>
      <c r="L411" s="19" t="s">
        <v>23</v>
      </c>
      <c r="M411" s="19" t="s">
        <v>24</v>
      </c>
      <c r="N411" s="61" t="s">
        <v>25</v>
      </c>
      <c r="O411" s="61" t="s">
        <v>38</v>
      </c>
      <c r="P411" s="176" t="s">
        <v>27</v>
      </c>
      <c r="Q411" s="22" t="s">
        <v>16</v>
      </c>
      <c r="R411" s="22" t="s">
        <v>17</v>
      </c>
      <c r="S411" s="22" t="s">
        <v>28</v>
      </c>
      <c r="T411" s="22" t="s">
        <v>17</v>
      </c>
      <c r="U411" s="22" t="s">
        <v>16</v>
      </c>
      <c r="V411" s="22" t="s">
        <v>17</v>
      </c>
      <c r="W411" s="22" t="s">
        <v>28</v>
      </c>
      <c r="X411" s="23" t="s">
        <v>17</v>
      </c>
      <c r="Y411" s="184" t="s">
        <v>29</v>
      </c>
      <c r="Z411" s="18"/>
      <c r="AA411" s="34"/>
      <c r="AB411" s="25"/>
      <c r="AC411" s="26"/>
      <c r="AD411" s="127"/>
      <c r="AE411" s="127"/>
      <c r="AF411" s="27"/>
      <c r="AG411" s="27"/>
      <c r="AH411" s="28" t="s">
        <v>30</v>
      </c>
      <c r="AI411" s="28" t="s">
        <v>31</v>
      </c>
      <c r="AJ411" s="28" t="s">
        <v>30</v>
      </c>
      <c r="AK411" s="28" t="s">
        <v>31</v>
      </c>
      <c r="AL411" s="29" t="s">
        <v>32</v>
      </c>
      <c r="AM411" s="15" t="s">
        <v>33</v>
      </c>
      <c r="AN411" s="15" t="s">
        <v>33</v>
      </c>
      <c r="AO411" s="14" t="s">
        <v>34</v>
      </c>
      <c r="AP411" s="13" t="s">
        <v>34</v>
      </c>
      <c r="AQ411" s="189" t="s">
        <v>16</v>
      </c>
      <c r="AR411" s="15" t="s">
        <v>17</v>
      </c>
      <c r="AS411" s="15" t="s">
        <v>12</v>
      </c>
      <c r="AT411" s="15" t="s">
        <v>18</v>
      </c>
      <c r="AU411" s="15" t="s">
        <v>17</v>
      </c>
      <c r="AV411" s="15" t="s">
        <v>12</v>
      </c>
      <c r="AW411" s="13" t="s">
        <v>36</v>
      </c>
      <c r="AX411" s="148"/>
    </row>
    <row r="412" spans="1:50" ht="12.75">
      <c r="A412" s="35" t="s">
        <v>201</v>
      </c>
      <c r="B412" s="34"/>
      <c r="C412" s="34"/>
      <c r="D412" s="34"/>
      <c r="E412" s="34"/>
      <c r="F412" s="34"/>
      <c r="G412" s="34"/>
      <c r="H412" s="34"/>
      <c r="I412" s="34"/>
      <c r="J412" s="193"/>
      <c r="K412" s="216"/>
      <c r="L412" s="13"/>
      <c r="M412" s="34"/>
      <c r="N412" s="61"/>
      <c r="O412" s="164"/>
      <c r="P412" s="179"/>
      <c r="Q412" s="36"/>
      <c r="R412" s="36"/>
      <c r="S412" s="54"/>
      <c r="T412" s="54"/>
      <c r="U412" s="36"/>
      <c r="V412" s="36"/>
      <c r="W412" s="36"/>
      <c r="X412" s="54"/>
      <c r="Y412" s="183">
        <v>2011</v>
      </c>
      <c r="Z412" s="66"/>
      <c r="AA412" s="34"/>
      <c r="AF412" s="61"/>
      <c r="AG412" s="61"/>
      <c r="AH412" s="165" t="s">
        <v>43</v>
      </c>
      <c r="AI412" s="34"/>
      <c r="AJ412" s="34"/>
      <c r="AK412" s="34"/>
      <c r="AL412" s="13" t="s">
        <v>44</v>
      </c>
      <c r="AM412" s="34"/>
      <c r="AN412" s="34"/>
      <c r="AO412" s="53"/>
      <c r="AP412" s="34"/>
      <c r="AQ412" s="190" t="s">
        <v>45</v>
      </c>
      <c r="AR412" s="60"/>
      <c r="AS412" s="60"/>
      <c r="AT412" s="34"/>
      <c r="AU412" s="34"/>
      <c r="AV412" s="34"/>
      <c r="AW412" s="13">
        <v>2011</v>
      </c>
      <c r="AX412" s="55"/>
    </row>
    <row r="413" spans="1:51" ht="12.75">
      <c r="A413" s="13">
        <v>1</v>
      </c>
      <c r="B413" s="99">
        <v>6.2</v>
      </c>
      <c r="C413" s="99">
        <v>7.8</v>
      </c>
      <c r="D413" s="99">
        <v>7.5</v>
      </c>
      <c r="E413" s="99">
        <v>8.8</v>
      </c>
      <c r="F413" s="99">
        <v>8</v>
      </c>
      <c r="G413" s="99">
        <v>7.8</v>
      </c>
      <c r="H413" s="99">
        <v>7.6</v>
      </c>
      <c r="I413" s="99">
        <v>7.8</v>
      </c>
      <c r="J413" s="115">
        <v>5.9</v>
      </c>
      <c r="K413" s="116">
        <v>9.5</v>
      </c>
      <c r="L413" s="44">
        <f aca="true" t="shared" si="25" ref="L413:L442">AVERAGE(B413:I413)</f>
        <v>7.687499999999999</v>
      </c>
      <c r="M413" s="42">
        <v>5.8</v>
      </c>
      <c r="N413" s="61">
        <v>12.5</v>
      </c>
      <c r="O413" s="97"/>
      <c r="P413" s="158">
        <v>1.9</v>
      </c>
      <c r="Q413" s="42">
        <v>11.8</v>
      </c>
      <c r="R413" s="34">
        <v>2002</v>
      </c>
      <c r="S413" s="42">
        <v>-1.4</v>
      </c>
      <c r="T413" s="47">
        <v>1981</v>
      </c>
      <c r="U413" s="42">
        <v>15.4</v>
      </c>
      <c r="V413" s="47">
        <v>1958</v>
      </c>
      <c r="W413" s="42">
        <v>-4.1</v>
      </c>
      <c r="X413" s="47">
        <v>1969</v>
      </c>
      <c r="Y413" s="185">
        <v>8.6</v>
      </c>
      <c r="Z413" s="43">
        <v>14.2</v>
      </c>
      <c r="AA413" s="151" t="s">
        <v>46</v>
      </c>
      <c r="AB413" s="115">
        <v>1.3</v>
      </c>
      <c r="AC413" s="42" t="s">
        <v>207</v>
      </c>
      <c r="AD413" s="126">
        <v>-0.2</v>
      </c>
      <c r="AE413" s="41" t="s">
        <v>104</v>
      </c>
      <c r="AF413" s="50">
        <v>60.4</v>
      </c>
      <c r="AG413" s="50" t="s">
        <v>134</v>
      </c>
      <c r="AH413" s="42">
        <v>0.2</v>
      </c>
      <c r="AI413" s="42">
        <v>-23.3</v>
      </c>
      <c r="AJ413" s="42">
        <v>-2.1</v>
      </c>
      <c r="AK413" s="42">
        <v>-26.9</v>
      </c>
      <c r="AL413" s="56">
        <v>5405</v>
      </c>
      <c r="AM413" s="56">
        <v>5336</v>
      </c>
      <c r="AN413" s="34">
        <v>5384</v>
      </c>
      <c r="AO413" s="53">
        <v>1262</v>
      </c>
      <c r="AP413" s="54">
        <v>1037</v>
      </c>
      <c r="AQ413" s="43">
        <v>23.5</v>
      </c>
      <c r="AR413" s="55">
        <v>1973</v>
      </c>
      <c r="AS413" s="34" t="s">
        <v>47</v>
      </c>
      <c r="AT413" s="42">
        <v>-14.7</v>
      </c>
      <c r="AU413" s="34">
        <v>1969</v>
      </c>
      <c r="AV413" s="34" t="s">
        <v>80</v>
      </c>
      <c r="AW413" s="34"/>
      <c r="AX413" s="151"/>
      <c r="AY413" s="34" t="s">
        <v>336</v>
      </c>
    </row>
    <row r="414" spans="1:51" ht="12.75">
      <c r="A414" s="13">
        <v>2</v>
      </c>
      <c r="B414" s="99">
        <v>8.9</v>
      </c>
      <c r="C414" s="99">
        <v>9.6</v>
      </c>
      <c r="D414" s="99">
        <v>10.1</v>
      </c>
      <c r="E414" s="99">
        <v>10.8</v>
      </c>
      <c r="F414" s="99">
        <v>10.5</v>
      </c>
      <c r="G414" s="99">
        <v>9.9</v>
      </c>
      <c r="H414" s="99">
        <v>9.1</v>
      </c>
      <c r="I414" s="99">
        <v>9.2</v>
      </c>
      <c r="J414" s="115">
        <v>7.2</v>
      </c>
      <c r="K414" s="116">
        <v>11.4</v>
      </c>
      <c r="L414" s="44">
        <f t="shared" si="25"/>
        <v>9.762500000000001</v>
      </c>
      <c r="M414" s="42">
        <v>5.7</v>
      </c>
      <c r="N414" s="50">
        <v>3.8</v>
      </c>
      <c r="O414" s="95"/>
      <c r="P414" s="158">
        <v>0</v>
      </c>
      <c r="Q414" s="42">
        <v>11.5</v>
      </c>
      <c r="R414" s="34">
        <v>1936</v>
      </c>
      <c r="S414" s="42">
        <v>-0.8</v>
      </c>
      <c r="T414" s="47">
        <v>1981</v>
      </c>
      <c r="U414" s="42">
        <v>13.9</v>
      </c>
      <c r="V414" s="47">
        <v>2002</v>
      </c>
      <c r="W414" s="42">
        <v>-3.5</v>
      </c>
      <c r="X414" s="47">
        <v>1986</v>
      </c>
      <c r="Y414" s="185">
        <v>9.1</v>
      </c>
      <c r="Z414" s="43">
        <v>14.2</v>
      </c>
      <c r="AA414" s="34" t="s">
        <v>49</v>
      </c>
      <c r="AB414" s="115">
        <v>3.9</v>
      </c>
      <c r="AC414" s="34" t="s">
        <v>80</v>
      </c>
      <c r="AD414" s="126">
        <v>0</v>
      </c>
      <c r="AE414" s="41" t="s">
        <v>539</v>
      </c>
      <c r="AF414" s="61">
        <v>92.7</v>
      </c>
      <c r="AG414" s="61" t="s">
        <v>134</v>
      </c>
      <c r="AH414" s="42">
        <v>-0.3</v>
      </c>
      <c r="AI414" s="42">
        <v>-20.3</v>
      </c>
      <c r="AJ414" s="42">
        <v>3.4</v>
      </c>
      <c r="AK414" s="42">
        <v>-19.7</v>
      </c>
      <c r="AL414" s="47">
        <v>5419</v>
      </c>
      <c r="AM414" s="34">
        <v>5487</v>
      </c>
      <c r="AN414" s="34">
        <v>5467</v>
      </c>
      <c r="AO414" s="53">
        <v>1229</v>
      </c>
      <c r="AP414" s="54">
        <v>2178</v>
      </c>
      <c r="AQ414" s="42">
        <v>22</v>
      </c>
      <c r="AR414" s="34">
        <v>1973</v>
      </c>
      <c r="AS414" s="34" t="s">
        <v>46</v>
      </c>
      <c r="AT414" s="42">
        <v>-11.2</v>
      </c>
      <c r="AU414" s="34">
        <v>2008</v>
      </c>
      <c r="AV414" s="34" t="s">
        <v>77</v>
      </c>
      <c r="AW414" s="34"/>
      <c r="AX414" s="151"/>
      <c r="AY414" s="34" t="s">
        <v>337</v>
      </c>
    </row>
    <row r="415" spans="1:51" ht="12.75">
      <c r="A415" s="13">
        <v>3</v>
      </c>
      <c r="B415" s="99">
        <v>8.6</v>
      </c>
      <c r="C415" s="99">
        <v>7.7</v>
      </c>
      <c r="D415" s="99">
        <v>7.8</v>
      </c>
      <c r="E415" s="99">
        <v>9.4</v>
      </c>
      <c r="F415" s="99">
        <v>10</v>
      </c>
      <c r="G415" s="99">
        <v>9.3</v>
      </c>
      <c r="H415" s="99">
        <v>6</v>
      </c>
      <c r="I415" s="99">
        <v>4.6</v>
      </c>
      <c r="J415" s="115">
        <v>7.5</v>
      </c>
      <c r="K415" s="116">
        <v>10.7</v>
      </c>
      <c r="L415" s="44">
        <f t="shared" si="25"/>
        <v>7.925</v>
      </c>
      <c r="M415" s="42">
        <v>5.6</v>
      </c>
      <c r="N415" s="50">
        <v>2.2</v>
      </c>
      <c r="O415" s="97"/>
      <c r="P415" s="158">
        <v>4.9</v>
      </c>
      <c r="Q415" s="42">
        <v>11.6</v>
      </c>
      <c r="R415" s="47">
        <v>1976</v>
      </c>
      <c r="S415" s="42">
        <v>-0.3</v>
      </c>
      <c r="T415" s="47">
        <v>1956</v>
      </c>
      <c r="U415" s="42">
        <v>14.2</v>
      </c>
      <c r="V415" s="47">
        <v>2010</v>
      </c>
      <c r="W415" s="42">
        <v>-6.1</v>
      </c>
      <c r="X415" s="47">
        <v>1924</v>
      </c>
      <c r="Y415" s="185">
        <v>6.7</v>
      </c>
      <c r="Z415" s="43">
        <v>13</v>
      </c>
      <c r="AA415" s="42" t="s">
        <v>126</v>
      </c>
      <c r="AB415" s="115">
        <v>-0.5</v>
      </c>
      <c r="AC415" s="42" t="s">
        <v>80</v>
      </c>
      <c r="AD415" s="126">
        <v>-0.5</v>
      </c>
      <c r="AE415" s="41" t="s">
        <v>372</v>
      </c>
      <c r="AF415" s="50">
        <v>44.3</v>
      </c>
      <c r="AG415" s="236" t="s">
        <v>119</v>
      </c>
      <c r="AH415" s="42">
        <v>3</v>
      </c>
      <c r="AI415" s="42">
        <v>-20.7</v>
      </c>
      <c r="AJ415" s="42">
        <v>1.8</v>
      </c>
      <c r="AK415" s="42">
        <v>-22.3</v>
      </c>
      <c r="AL415" s="34">
        <v>5470</v>
      </c>
      <c r="AM415" s="34">
        <v>5425</v>
      </c>
      <c r="AN415" s="34">
        <v>5444</v>
      </c>
      <c r="AO415" s="53">
        <v>1653</v>
      </c>
      <c r="AP415" s="54">
        <v>1436</v>
      </c>
      <c r="AQ415" s="42">
        <v>19.7</v>
      </c>
      <c r="AR415" s="34">
        <v>1964</v>
      </c>
      <c r="AS415" s="34" t="s">
        <v>46</v>
      </c>
      <c r="AT415" s="42">
        <v>-17.4</v>
      </c>
      <c r="AU415" s="34">
        <v>2008</v>
      </c>
      <c r="AV415" s="34" t="s">
        <v>76</v>
      </c>
      <c r="AW415" s="34"/>
      <c r="AX415" s="151"/>
      <c r="AY415" s="34" t="s">
        <v>338</v>
      </c>
    </row>
    <row r="416" spans="1:51" ht="12.75">
      <c r="A416" s="13">
        <v>4</v>
      </c>
      <c r="B416" s="99">
        <v>4.8</v>
      </c>
      <c r="C416" s="99">
        <v>4.1</v>
      </c>
      <c r="D416" s="99">
        <v>4.4</v>
      </c>
      <c r="E416" s="99">
        <v>5.8</v>
      </c>
      <c r="F416" s="99">
        <v>6</v>
      </c>
      <c r="G416" s="99">
        <v>6.1</v>
      </c>
      <c r="H416" s="99">
        <v>4.2</v>
      </c>
      <c r="I416" s="99">
        <v>3.8</v>
      </c>
      <c r="J416" s="115">
        <v>4</v>
      </c>
      <c r="K416" s="116">
        <v>6.5</v>
      </c>
      <c r="L416" s="44">
        <f t="shared" si="25"/>
        <v>4.8999999999999995</v>
      </c>
      <c r="M416" s="42">
        <v>5.5</v>
      </c>
      <c r="N416" s="50">
        <v>0.1</v>
      </c>
      <c r="O416" s="95"/>
      <c r="P416" s="158">
        <v>1</v>
      </c>
      <c r="Q416" s="42">
        <v>10.2</v>
      </c>
      <c r="R416" s="47">
        <v>1936</v>
      </c>
      <c r="S416" s="42">
        <v>-0.7</v>
      </c>
      <c r="T416" s="47">
        <v>1966</v>
      </c>
      <c r="U416" s="42">
        <v>13.9</v>
      </c>
      <c r="V416" s="47">
        <v>2010</v>
      </c>
      <c r="W416" s="42">
        <v>-5.6</v>
      </c>
      <c r="X416" s="47">
        <v>1966</v>
      </c>
      <c r="Y416" s="185">
        <v>4.2</v>
      </c>
      <c r="Z416" s="43">
        <v>11.8</v>
      </c>
      <c r="AA416" s="42" t="s">
        <v>109</v>
      </c>
      <c r="AB416" s="115">
        <v>-1.8</v>
      </c>
      <c r="AC416" s="42" t="s">
        <v>78</v>
      </c>
      <c r="AD416" s="126">
        <v>-4</v>
      </c>
      <c r="AE416" s="41" t="s">
        <v>155</v>
      </c>
      <c r="AF416" s="50">
        <v>45.3</v>
      </c>
      <c r="AG416" s="50" t="s">
        <v>50</v>
      </c>
      <c r="AH416" s="42">
        <v>0.4</v>
      </c>
      <c r="AI416" s="42">
        <v>-24.9</v>
      </c>
      <c r="AJ416" s="42">
        <v>-1</v>
      </c>
      <c r="AK416" s="42">
        <f>AI413-27</f>
        <v>-50.3</v>
      </c>
      <c r="AL416" s="34">
        <v>5381</v>
      </c>
      <c r="AM416" s="47">
        <v>5349</v>
      </c>
      <c r="AN416" s="34">
        <v>5353</v>
      </c>
      <c r="AO416" s="53">
        <v>700</v>
      </c>
      <c r="AP416" s="54"/>
      <c r="AQ416" s="42">
        <v>19.9</v>
      </c>
      <c r="AR416" s="34">
        <v>1964</v>
      </c>
      <c r="AS416" s="34" t="s">
        <v>46</v>
      </c>
      <c r="AT416" s="42">
        <v>-13.7</v>
      </c>
      <c r="AU416" s="34">
        <v>1981</v>
      </c>
      <c r="AV416" s="34" t="s">
        <v>77</v>
      </c>
      <c r="AW416" s="34" t="s">
        <v>380</v>
      </c>
      <c r="AX416" s="151" t="s">
        <v>76</v>
      </c>
      <c r="AY416" s="34" t="s">
        <v>339</v>
      </c>
    </row>
    <row r="417" spans="1:51" ht="12.75">
      <c r="A417" s="13">
        <v>5</v>
      </c>
      <c r="B417" s="99">
        <v>3.2</v>
      </c>
      <c r="C417" s="99">
        <v>2.6</v>
      </c>
      <c r="D417" s="99">
        <v>2.5</v>
      </c>
      <c r="E417" s="99">
        <v>3.2</v>
      </c>
      <c r="F417" s="99">
        <v>4.2</v>
      </c>
      <c r="G417" s="99">
        <v>4</v>
      </c>
      <c r="H417" s="99">
        <v>5.6</v>
      </c>
      <c r="I417" s="99">
        <v>5.4</v>
      </c>
      <c r="J417" s="115">
        <v>2.2</v>
      </c>
      <c r="K417" s="157">
        <v>5.2</v>
      </c>
      <c r="L417" s="44">
        <f t="shared" si="25"/>
        <v>3.8374999999999995</v>
      </c>
      <c r="M417" s="42">
        <v>5.4</v>
      </c>
      <c r="N417" s="50">
        <v>1.8</v>
      </c>
      <c r="O417" s="95"/>
      <c r="P417" s="158">
        <v>0</v>
      </c>
      <c r="Q417" s="42">
        <v>11.7</v>
      </c>
      <c r="R417" s="47">
        <v>2002</v>
      </c>
      <c r="S417" s="42">
        <v>-0.6</v>
      </c>
      <c r="T417" s="47">
        <v>1981</v>
      </c>
      <c r="U417" s="42">
        <v>13.7</v>
      </c>
      <c r="V417" s="47">
        <v>2002</v>
      </c>
      <c r="W417" s="42">
        <v>-4</v>
      </c>
      <c r="X417" s="47">
        <v>1966</v>
      </c>
      <c r="Y417" s="185">
        <v>3.7</v>
      </c>
      <c r="Z417" s="43">
        <v>9.2</v>
      </c>
      <c r="AA417" s="42" t="s">
        <v>257</v>
      </c>
      <c r="AB417" s="115">
        <v>-2.8</v>
      </c>
      <c r="AC417" s="42" t="s">
        <v>78</v>
      </c>
      <c r="AD417" s="126">
        <v>-5.8</v>
      </c>
      <c r="AE417" s="41" t="s">
        <v>150</v>
      </c>
      <c r="AF417" s="50">
        <v>74</v>
      </c>
      <c r="AG417" s="50" t="s">
        <v>540</v>
      </c>
      <c r="AH417" s="42">
        <v>-3.7</v>
      </c>
      <c r="AI417" s="42">
        <v>-27.7</v>
      </c>
      <c r="AJ417" s="42">
        <v>-4.5</v>
      </c>
      <c r="AK417" s="42">
        <v>-27.3</v>
      </c>
      <c r="AL417" s="47">
        <v>5302</v>
      </c>
      <c r="AM417" s="47">
        <v>5311</v>
      </c>
      <c r="AN417" s="34">
        <v>5331</v>
      </c>
      <c r="AO417" s="53">
        <v>538</v>
      </c>
      <c r="AP417" s="54">
        <v>388</v>
      </c>
      <c r="AQ417" s="42">
        <v>19.4</v>
      </c>
      <c r="AR417" s="34">
        <v>1944</v>
      </c>
      <c r="AS417" s="34" t="s">
        <v>175</v>
      </c>
      <c r="AT417" s="42">
        <v>-13.1</v>
      </c>
      <c r="AU417" s="34">
        <v>1966</v>
      </c>
      <c r="AV417" s="34" t="s">
        <v>78</v>
      </c>
      <c r="AW417" s="34">
        <v>12</v>
      </c>
      <c r="AX417" s="151" t="s">
        <v>541</v>
      </c>
      <c r="AY417" s="34" t="s">
        <v>340</v>
      </c>
    </row>
    <row r="418" spans="1:51" ht="12.75">
      <c r="A418" s="13">
        <v>6</v>
      </c>
      <c r="B418" s="99">
        <v>5.1</v>
      </c>
      <c r="C418" s="99">
        <v>4.7</v>
      </c>
      <c r="D418" s="99">
        <v>4.7</v>
      </c>
      <c r="E418" s="99">
        <v>6</v>
      </c>
      <c r="F418" s="99">
        <v>7.1</v>
      </c>
      <c r="G418" s="99">
        <v>4.8</v>
      </c>
      <c r="H418" s="99">
        <v>3</v>
      </c>
      <c r="I418" s="99">
        <v>3.6</v>
      </c>
      <c r="J418" s="115">
        <v>3.6</v>
      </c>
      <c r="K418" s="116">
        <v>7.7</v>
      </c>
      <c r="L418" s="44">
        <f t="shared" si="25"/>
        <v>4.875</v>
      </c>
      <c r="M418" s="42">
        <v>5.3</v>
      </c>
      <c r="N418" s="50">
        <v>0.9</v>
      </c>
      <c r="O418" s="95"/>
      <c r="P418" s="158">
        <v>5.2</v>
      </c>
      <c r="Q418" s="42">
        <v>12.6</v>
      </c>
      <c r="R418" s="47">
        <v>1959</v>
      </c>
      <c r="S418" s="42">
        <v>-0.2</v>
      </c>
      <c r="T418" s="47">
        <v>1987</v>
      </c>
      <c r="U418" s="42">
        <v>13.4</v>
      </c>
      <c r="V418" s="47">
        <v>2002</v>
      </c>
      <c r="W418" s="42">
        <v>-4</v>
      </c>
      <c r="X418" s="96">
        <v>1892</v>
      </c>
      <c r="Y418" s="185">
        <v>4.1</v>
      </c>
      <c r="Z418" s="43">
        <v>12.5</v>
      </c>
      <c r="AA418" s="55" t="s">
        <v>259</v>
      </c>
      <c r="AB418" s="115">
        <v>-4.3</v>
      </c>
      <c r="AC418" s="34" t="s">
        <v>78</v>
      </c>
      <c r="AD418" s="126">
        <v>-4.4</v>
      </c>
      <c r="AE418" s="41" t="s">
        <v>123</v>
      </c>
      <c r="AF418" s="50">
        <v>57</v>
      </c>
      <c r="AG418" s="50" t="s">
        <v>46</v>
      </c>
      <c r="AH418" s="42">
        <v>-1</v>
      </c>
      <c r="AI418" s="42">
        <v>-27</v>
      </c>
      <c r="AJ418" s="42">
        <v>-1.3</v>
      </c>
      <c r="AK418" s="42">
        <v>-27.3</v>
      </c>
      <c r="AL418" s="47">
        <v>5364</v>
      </c>
      <c r="AM418" s="47">
        <v>5334</v>
      </c>
      <c r="AN418" s="34">
        <v>5321</v>
      </c>
      <c r="AO418" s="53">
        <v>699</v>
      </c>
      <c r="AP418" s="54">
        <v>509</v>
      </c>
      <c r="AQ418" s="42">
        <v>20.9</v>
      </c>
      <c r="AR418" s="34">
        <v>1959</v>
      </c>
      <c r="AS418" s="34" t="s">
        <v>46</v>
      </c>
      <c r="AT418" s="42">
        <v>-12.7</v>
      </c>
      <c r="AU418" s="34">
        <v>1966</v>
      </c>
      <c r="AV418" s="34" t="s">
        <v>410</v>
      </c>
      <c r="AW418" s="34">
        <v>16</v>
      </c>
      <c r="AX418" s="151" t="s">
        <v>76</v>
      </c>
      <c r="AY418" s="34" t="s">
        <v>341</v>
      </c>
    </row>
    <row r="419" spans="1:51" ht="12.75">
      <c r="A419" s="13">
        <v>7</v>
      </c>
      <c r="B419" s="99">
        <v>3.4</v>
      </c>
      <c r="C419" s="99">
        <v>3.2</v>
      </c>
      <c r="D419" s="99">
        <v>1.8</v>
      </c>
      <c r="E419" s="99">
        <v>5.3</v>
      </c>
      <c r="F419" s="99">
        <v>6.1</v>
      </c>
      <c r="G419" s="99">
        <v>3.8</v>
      </c>
      <c r="H419" s="42">
        <v>4.8</v>
      </c>
      <c r="I419" s="42">
        <v>6.2</v>
      </c>
      <c r="J419" s="115">
        <v>1.4</v>
      </c>
      <c r="K419" s="116">
        <v>7.4</v>
      </c>
      <c r="L419" s="44">
        <f t="shared" si="25"/>
        <v>4.325</v>
      </c>
      <c r="M419" s="42">
        <v>5.2</v>
      </c>
      <c r="N419" s="50"/>
      <c r="O419" s="97"/>
      <c r="P419" s="158">
        <v>6.5</v>
      </c>
      <c r="Q419" s="42">
        <v>11.1</v>
      </c>
      <c r="R419" s="47">
        <v>1946</v>
      </c>
      <c r="S419" s="42">
        <v>-2.9</v>
      </c>
      <c r="T419" s="47">
        <v>1987</v>
      </c>
      <c r="U419" s="42">
        <v>14.9</v>
      </c>
      <c r="V419" s="47">
        <v>1895</v>
      </c>
      <c r="W419" s="42">
        <v>-3.3</v>
      </c>
      <c r="X419" s="47">
        <v>1987</v>
      </c>
      <c r="Y419" s="185">
        <v>2.3</v>
      </c>
      <c r="Z419" s="43">
        <v>9.3</v>
      </c>
      <c r="AA419" s="55" t="s">
        <v>259</v>
      </c>
      <c r="AB419" s="115">
        <v>-10.8</v>
      </c>
      <c r="AC419" s="34" t="s">
        <v>77</v>
      </c>
      <c r="AD419" s="126">
        <v>-12.2</v>
      </c>
      <c r="AE419" s="41" t="s">
        <v>150</v>
      </c>
      <c r="AF419" s="121">
        <v>9.5</v>
      </c>
      <c r="AG419" s="121" t="s">
        <v>119</v>
      </c>
      <c r="AH419" s="42">
        <v>-2.9</v>
      </c>
      <c r="AI419" s="42">
        <v>-28.9</v>
      </c>
      <c r="AJ419" s="42">
        <v>-3.7</v>
      </c>
      <c r="AK419" s="42">
        <v>-19.3</v>
      </c>
      <c r="AL419" s="47">
        <v>5297</v>
      </c>
      <c r="AM419" s="47">
        <v>5388</v>
      </c>
      <c r="AN419" s="34">
        <v>5226</v>
      </c>
      <c r="AO419" s="53">
        <v>833</v>
      </c>
      <c r="AP419" s="54">
        <v>612</v>
      </c>
      <c r="AQ419" s="42">
        <v>21.7</v>
      </c>
      <c r="AR419" s="34">
        <v>1992</v>
      </c>
      <c r="AS419" s="34" t="s">
        <v>47</v>
      </c>
      <c r="AT419" s="42">
        <v>-10.8</v>
      </c>
      <c r="AU419" s="34">
        <v>2003</v>
      </c>
      <c r="AV419" s="34" t="s">
        <v>76</v>
      </c>
      <c r="AW419" s="34">
        <v>14</v>
      </c>
      <c r="AX419" s="151" t="s">
        <v>542</v>
      </c>
      <c r="AY419" s="34" t="s">
        <v>342</v>
      </c>
    </row>
    <row r="420" spans="1:51" ht="12.75">
      <c r="A420" s="13">
        <v>8</v>
      </c>
      <c r="B420" s="99">
        <v>6.4</v>
      </c>
      <c r="C420" s="99">
        <v>6</v>
      </c>
      <c r="D420" s="99">
        <v>7.4</v>
      </c>
      <c r="E420" s="99">
        <v>9.4</v>
      </c>
      <c r="F420" s="99">
        <v>9</v>
      </c>
      <c r="G420" s="99">
        <v>7.7</v>
      </c>
      <c r="H420" s="99">
        <v>6.5</v>
      </c>
      <c r="I420" s="99">
        <v>7.2</v>
      </c>
      <c r="J420" s="115">
        <v>3.1</v>
      </c>
      <c r="K420" s="116">
        <v>10.3</v>
      </c>
      <c r="L420" s="44">
        <f t="shared" si="25"/>
        <v>7.450000000000001</v>
      </c>
      <c r="M420" s="42">
        <v>5.1</v>
      </c>
      <c r="N420" s="50">
        <v>5.5</v>
      </c>
      <c r="O420" s="95"/>
      <c r="P420" s="158">
        <v>3.9</v>
      </c>
      <c r="Q420" s="42">
        <v>11.7</v>
      </c>
      <c r="R420" s="47">
        <v>1946</v>
      </c>
      <c r="S420" s="42">
        <v>-2.6</v>
      </c>
      <c r="T420" s="47">
        <v>1987</v>
      </c>
      <c r="U420" s="42">
        <v>13.8</v>
      </c>
      <c r="V420" s="47">
        <v>1959</v>
      </c>
      <c r="W420" s="42">
        <v>-5.5</v>
      </c>
      <c r="X420" s="47">
        <v>1987</v>
      </c>
      <c r="Y420" s="185">
        <v>6</v>
      </c>
      <c r="Z420" s="43">
        <v>13.6</v>
      </c>
      <c r="AA420" s="55" t="s">
        <v>109</v>
      </c>
      <c r="AB420" s="115">
        <v>-6.1</v>
      </c>
      <c r="AC420" s="34" t="s">
        <v>79</v>
      </c>
      <c r="AD420" s="126">
        <v>-7.6</v>
      </c>
      <c r="AE420" s="41" t="s">
        <v>155</v>
      </c>
      <c r="AF420" s="121">
        <v>91.9</v>
      </c>
      <c r="AG420" s="121" t="s">
        <v>132</v>
      </c>
      <c r="AH420" s="42">
        <v>-0.5</v>
      </c>
      <c r="AI420" s="42">
        <v>-16.9</v>
      </c>
      <c r="AJ420" s="42">
        <v>1.8</v>
      </c>
      <c r="AK420" s="42">
        <v>-22.1</v>
      </c>
      <c r="AL420" s="47">
        <v>5462</v>
      </c>
      <c r="AM420" s="47">
        <v>5410</v>
      </c>
      <c r="AN420" s="34">
        <v>5475</v>
      </c>
      <c r="AO420" s="53">
        <v>911</v>
      </c>
      <c r="AP420" s="54">
        <v>1455</v>
      </c>
      <c r="AQ420" s="42">
        <v>18.8</v>
      </c>
      <c r="AR420" s="34">
        <v>1925</v>
      </c>
      <c r="AS420" s="34" t="s">
        <v>231</v>
      </c>
      <c r="AT420" s="42">
        <v>-13</v>
      </c>
      <c r="AU420" s="34">
        <v>1988</v>
      </c>
      <c r="AV420" s="34" t="s">
        <v>77</v>
      </c>
      <c r="AW420" s="159">
        <v>14</v>
      </c>
      <c r="AX420" s="99" t="s">
        <v>76</v>
      </c>
      <c r="AY420" s="34" t="s">
        <v>343</v>
      </c>
    </row>
    <row r="421" spans="1:51" ht="12.75">
      <c r="A421" s="13">
        <v>9</v>
      </c>
      <c r="B421" s="99">
        <v>6.1</v>
      </c>
      <c r="C421" s="99">
        <v>4.8</v>
      </c>
      <c r="D421" s="99">
        <v>6</v>
      </c>
      <c r="E421" s="99">
        <v>5.5</v>
      </c>
      <c r="F421" s="99">
        <v>5.6</v>
      </c>
      <c r="G421" s="99">
        <v>4.2</v>
      </c>
      <c r="H421" s="99">
        <v>1.4</v>
      </c>
      <c r="I421" s="99">
        <v>0.9</v>
      </c>
      <c r="J421" s="115">
        <v>4.2</v>
      </c>
      <c r="K421" s="116">
        <v>6.2</v>
      </c>
      <c r="L421" s="44">
        <v>4.1</v>
      </c>
      <c r="M421" s="42">
        <v>5</v>
      </c>
      <c r="N421" s="50">
        <v>7.8</v>
      </c>
      <c r="O421" s="95"/>
      <c r="P421" s="158">
        <v>2.1</v>
      </c>
      <c r="Q421" s="43">
        <v>12.7</v>
      </c>
      <c r="R421" s="47">
        <v>1959</v>
      </c>
      <c r="S421" s="42">
        <v>-1.4</v>
      </c>
      <c r="T421" s="47">
        <v>1987</v>
      </c>
      <c r="U421" s="42">
        <v>14.5</v>
      </c>
      <c r="V421" s="47">
        <v>1959</v>
      </c>
      <c r="W421" s="42">
        <v>-5.7</v>
      </c>
      <c r="X421" s="47">
        <v>1889</v>
      </c>
      <c r="Y421" s="185">
        <v>3.7</v>
      </c>
      <c r="Z421" s="43">
        <v>10.6</v>
      </c>
      <c r="AA421" s="55" t="s">
        <v>119</v>
      </c>
      <c r="AB421" s="25">
        <v>-3.9</v>
      </c>
      <c r="AC421" s="34" t="s">
        <v>78</v>
      </c>
      <c r="AD421" s="58">
        <v>-6</v>
      </c>
      <c r="AE421" s="55" t="s">
        <v>155</v>
      </c>
      <c r="AF421" s="121">
        <v>57.8</v>
      </c>
      <c r="AG421" s="121" t="s">
        <v>119</v>
      </c>
      <c r="AH421" s="42">
        <v>-1.7</v>
      </c>
      <c r="AI421" s="42">
        <v>-29.7</v>
      </c>
      <c r="AJ421" s="42">
        <v>-1.4</v>
      </c>
      <c r="AK421" s="42">
        <v>-30.7</v>
      </c>
      <c r="AL421" s="47">
        <v>5332</v>
      </c>
      <c r="AM421" s="47">
        <v>5306</v>
      </c>
      <c r="AN421" s="34">
        <v>5324</v>
      </c>
      <c r="AO421" s="63">
        <v>901</v>
      </c>
      <c r="AP421" s="163">
        <v>603</v>
      </c>
      <c r="AQ421" s="42">
        <v>19.2</v>
      </c>
      <c r="AR421" s="144">
        <v>1946</v>
      </c>
      <c r="AS421" s="55" t="s">
        <v>175</v>
      </c>
      <c r="AT421" s="42">
        <v>-15.3</v>
      </c>
      <c r="AU421" s="34">
        <v>1988</v>
      </c>
      <c r="AV421" s="34" t="s">
        <v>79</v>
      </c>
      <c r="AW421" s="159">
        <v>10</v>
      </c>
      <c r="AX421" s="99" t="s">
        <v>79</v>
      </c>
      <c r="AY421" s="34" t="s">
        <v>344</v>
      </c>
    </row>
    <row r="422" spans="1:51" ht="12.75">
      <c r="A422" s="13">
        <v>10</v>
      </c>
      <c r="B422" s="99">
        <v>-1.3</v>
      </c>
      <c r="C422" s="99">
        <v>-1.4</v>
      </c>
      <c r="D422" s="99">
        <v>-1.3</v>
      </c>
      <c r="E422" s="99">
        <v>3</v>
      </c>
      <c r="F422" s="99">
        <v>5.4</v>
      </c>
      <c r="G422" s="99">
        <v>4.2</v>
      </c>
      <c r="H422" s="99">
        <v>0.7</v>
      </c>
      <c r="I422" s="99">
        <v>0.2</v>
      </c>
      <c r="J422" s="115">
        <v>-2.5</v>
      </c>
      <c r="K422" s="116">
        <v>6</v>
      </c>
      <c r="L422" s="44">
        <f t="shared" si="25"/>
        <v>1.1875</v>
      </c>
      <c r="M422" s="42">
        <v>4.9</v>
      </c>
      <c r="N422" s="50">
        <v>0</v>
      </c>
      <c r="O422" s="95"/>
      <c r="P422" s="158">
        <v>9.9</v>
      </c>
      <c r="Q422" s="42">
        <v>12.3</v>
      </c>
      <c r="R422" s="47">
        <v>1959</v>
      </c>
      <c r="S422" s="42">
        <v>-1.2</v>
      </c>
      <c r="T422" s="47">
        <v>1971</v>
      </c>
      <c r="U422" s="42">
        <v>14.6</v>
      </c>
      <c r="V422" s="47">
        <v>2010</v>
      </c>
      <c r="W422" s="42">
        <v>-6.3</v>
      </c>
      <c r="X422" s="47">
        <v>1884</v>
      </c>
      <c r="Y422" s="185">
        <v>1.4</v>
      </c>
      <c r="Z422" s="43">
        <v>7.8</v>
      </c>
      <c r="AA422" s="55" t="s">
        <v>107</v>
      </c>
      <c r="AB422" s="25">
        <v>-8</v>
      </c>
      <c r="AC422" s="34" t="s">
        <v>171</v>
      </c>
      <c r="AD422" s="58">
        <v>-8.9</v>
      </c>
      <c r="AE422" s="55" t="s">
        <v>151</v>
      </c>
      <c r="AF422" s="121">
        <v>27.5</v>
      </c>
      <c r="AG422" s="121" t="s">
        <v>50</v>
      </c>
      <c r="AH422" s="42">
        <v>-4.7</v>
      </c>
      <c r="AI422" s="42">
        <v>-32.1</v>
      </c>
      <c r="AJ422" s="42">
        <v>-4.5</v>
      </c>
      <c r="AK422" s="42">
        <v>-30.5</v>
      </c>
      <c r="AL422" s="47">
        <v>5255</v>
      </c>
      <c r="AM422" s="47">
        <v>5272</v>
      </c>
      <c r="AN422" s="47">
        <v>5258</v>
      </c>
      <c r="AO422" s="53">
        <v>283</v>
      </c>
      <c r="AP422" s="54">
        <v>458</v>
      </c>
      <c r="AQ422" s="42">
        <v>19.2</v>
      </c>
      <c r="AR422" s="144">
        <v>1937</v>
      </c>
      <c r="AS422" s="34" t="s">
        <v>67</v>
      </c>
      <c r="AT422" s="42">
        <v>-13.2</v>
      </c>
      <c r="AU422" s="34">
        <v>1985</v>
      </c>
      <c r="AV422" s="34" t="s">
        <v>77</v>
      </c>
      <c r="AW422" s="34">
        <v>13</v>
      </c>
      <c r="AX422" s="151" t="s">
        <v>79</v>
      </c>
      <c r="AY422" s="34" t="s">
        <v>345</v>
      </c>
    </row>
    <row r="423" spans="1:51" ht="12.75">
      <c r="A423" s="13">
        <v>11</v>
      </c>
      <c r="B423" s="99">
        <v>2.2</v>
      </c>
      <c r="C423" s="99">
        <v>1.9</v>
      </c>
      <c r="D423" s="99">
        <v>2.4</v>
      </c>
      <c r="E423" s="99">
        <v>4.8</v>
      </c>
      <c r="F423" s="99">
        <v>6.4</v>
      </c>
      <c r="G423" s="99">
        <v>5.21</v>
      </c>
      <c r="H423" s="99">
        <v>3</v>
      </c>
      <c r="I423" s="99">
        <v>2.7</v>
      </c>
      <c r="J423" s="115">
        <v>0</v>
      </c>
      <c r="K423" s="116">
        <v>7</v>
      </c>
      <c r="L423" s="44">
        <f t="shared" si="25"/>
        <v>3.5762500000000004</v>
      </c>
      <c r="M423" s="42">
        <v>4.9</v>
      </c>
      <c r="N423" s="50"/>
      <c r="O423" s="95"/>
      <c r="P423" s="158">
        <v>9.6</v>
      </c>
      <c r="Q423" s="42">
        <v>11.9</v>
      </c>
      <c r="R423" s="47">
        <v>1949</v>
      </c>
      <c r="S423" s="42">
        <v>-3.8</v>
      </c>
      <c r="T423" s="47">
        <v>1971</v>
      </c>
      <c r="U423" s="42">
        <v>14.2</v>
      </c>
      <c r="V423" s="47">
        <v>1949</v>
      </c>
      <c r="W423" s="42">
        <v>-4.7</v>
      </c>
      <c r="X423" s="47">
        <v>1980</v>
      </c>
      <c r="Y423" s="185">
        <v>3</v>
      </c>
      <c r="Z423" s="43">
        <v>10.2</v>
      </c>
      <c r="AA423" s="55" t="s">
        <v>100</v>
      </c>
      <c r="AB423" s="25">
        <v>-5.5</v>
      </c>
      <c r="AC423" s="34" t="s">
        <v>428</v>
      </c>
      <c r="AD423" s="58">
        <v>-7.8</v>
      </c>
      <c r="AE423" s="55" t="s">
        <v>151</v>
      </c>
      <c r="AF423" s="50">
        <v>25.1</v>
      </c>
      <c r="AG423" s="50" t="s">
        <v>50</v>
      </c>
      <c r="AH423" s="42">
        <v>-4.3</v>
      </c>
      <c r="AI423" s="42">
        <v>-31.3</v>
      </c>
      <c r="AJ423" s="42"/>
      <c r="AK423" s="42"/>
      <c r="AL423" s="47">
        <v>5246</v>
      </c>
      <c r="AM423" s="47">
        <v>5272</v>
      </c>
      <c r="AN423" s="34">
        <v>5264</v>
      </c>
      <c r="AO423" s="53">
        <v>235</v>
      </c>
      <c r="AP423" s="54">
        <v>458</v>
      </c>
      <c r="AQ423" s="42">
        <v>20</v>
      </c>
      <c r="AR423" s="34">
        <v>1975</v>
      </c>
      <c r="AS423" s="34" t="s">
        <v>46</v>
      </c>
      <c r="AT423" s="42">
        <v>-12.8</v>
      </c>
      <c r="AU423" s="34">
        <v>2003</v>
      </c>
      <c r="AV423" s="34" t="s">
        <v>80</v>
      </c>
      <c r="AW423" s="34">
        <v>10</v>
      </c>
      <c r="AX423" s="151" t="s">
        <v>238</v>
      </c>
      <c r="AY423" s="34" t="s">
        <v>346</v>
      </c>
    </row>
    <row r="424" spans="1:51" ht="12.75">
      <c r="A424" s="13">
        <v>12</v>
      </c>
      <c r="B424" s="99">
        <v>4.1</v>
      </c>
      <c r="C424" s="99">
        <v>5.2</v>
      </c>
      <c r="D424" s="99">
        <v>6.2</v>
      </c>
      <c r="E424" s="99">
        <v>6.6</v>
      </c>
      <c r="F424" s="99">
        <v>8.3</v>
      </c>
      <c r="G424" s="99">
        <v>10.6</v>
      </c>
      <c r="H424" s="99">
        <v>11</v>
      </c>
      <c r="I424" s="99">
        <v>10.3</v>
      </c>
      <c r="J424" s="115">
        <v>2.6</v>
      </c>
      <c r="K424" s="116">
        <v>11.8</v>
      </c>
      <c r="L424" s="44">
        <f t="shared" si="25"/>
        <v>7.7875</v>
      </c>
      <c r="M424" s="42">
        <v>4.8</v>
      </c>
      <c r="N424" s="50">
        <v>0.6</v>
      </c>
      <c r="O424" s="95"/>
      <c r="P424" s="158">
        <v>0</v>
      </c>
      <c r="Q424" s="42">
        <v>11.1</v>
      </c>
      <c r="R424" s="47">
        <v>2006</v>
      </c>
      <c r="S424" s="42">
        <v>-3.9</v>
      </c>
      <c r="T424" s="47">
        <v>1971</v>
      </c>
      <c r="U424" s="42">
        <v>14.4</v>
      </c>
      <c r="V424" s="47">
        <v>2006</v>
      </c>
      <c r="W424" s="42">
        <v>-7.8</v>
      </c>
      <c r="X424" s="47">
        <v>1971</v>
      </c>
      <c r="Y424" s="185">
        <v>5.4</v>
      </c>
      <c r="Z424" s="43">
        <v>13.8</v>
      </c>
      <c r="AA424" s="55" t="s">
        <v>229</v>
      </c>
      <c r="AB424" s="25">
        <v>-10.2</v>
      </c>
      <c r="AC424" s="34" t="s">
        <v>77</v>
      </c>
      <c r="AD424" s="58">
        <v>-9.9</v>
      </c>
      <c r="AE424" s="55" t="s">
        <v>496</v>
      </c>
      <c r="AF424" s="50">
        <v>8.7</v>
      </c>
      <c r="AG424" s="50" t="s">
        <v>425</v>
      </c>
      <c r="AH424" s="42"/>
      <c r="AI424" s="42"/>
      <c r="AJ424" s="42"/>
      <c r="AK424" s="42"/>
      <c r="AL424" s="47">
        <v>5269</v>
      </c>
      <c r="AM424" s="47"/>
      <c r="AN424" s="34"/>
      <c r="AO424" s="53">
        <v>234</v>
      </c>
      <c r="AP424" s="54"/>
      <c r="AQ424" s="58">
        <v>18.5</v>
      </c>
      <c r="AR424" s="55">
        <v>1946</v>
      </c>
      <c r="AS424" s="55" t="s">
        <v>538</v>
      </c>
      <c r="AT424" s="42">
        <v>-13.8</v>
      </c>
      <c r="AU424" s="34">
        <v>1987</v>
      </c>
      <c r="AV424" s="34" t="s">
        <v>78</v>
      </c>
      <c r="AW424" s="34">
        <v>14</v>
      </c>
      <c r="AX424" s="151" t="s">
        <v>79</v>
      </c>
      <c r="AY424" s="34" t="s">
        <v>347</v>
      </c>
    </row>
    <row r="425" spans="1:51" ht="12.75">
      <c r="A425" s="13">
        <v>13</v>
      </c>
      <c r="B425" s="99">
        <v>11.1</v>
      </c>
      <c r="C425" s="99">
        <v>11.3</v>
      </c>
      <c r="D425" s="99">
        <v>10.9</v>
      </c>
      <c r="E425" s="99">
        <v>10.2</v>
      </c>
      <c r="F425" s="99">
        <v>8.8</v>
      </c>
      <c r="G425" s="99">
        <v>7.6</v>
      </c>
      <c r="H425" s="99">
        <v>7.8</v>
      </c>
      <c r="I425" s="99">
        <v>5</v>
      </c>
      <c r="J425" s="115">
        <v>5</v>
      </c>
      <c r="K425" s="116">
        <v>11.4</v>
      </c>
      <c r="L425" s="44">
        <f t="shared" si="25"/>
        <v>9.0875</v>
      </c>
      <c r="M425" s="42">
        <v>4.7</v>
      </c>
      <c r="N425" s="50">
        <v>14.1</v>
      </c>
      <c r="O425" s="95"/>
      <c r="P425" s="158">
        <v>0.2</v>
      </c>
      <c r="Q425" s="42">
        <v>11.6</v>
      </c>
      <c r="R425" s="47">
        <v>1970</v>
      </c>
      <c r="S425" s="42">
        <v>-3.3</v>
      </c>
      <c r="T425" s="47">
        <v>1981</v>
      </c>
      <c r="U425" s="42">
        <v>13.6</v>
      </c>
      <c r="V425" s="47">
        <v>1970</v>
      </c>
      <c r="W425" s="42">
        <v>-7.5</v>
      </c>
      <c r="X425" s="47">
        <v>1971</v>
      </c>
      <c r="Y425" s="185">
        <v>10.3</v>
      </c>
      <c r="Z425" s="43">
        <v>18</v>
      </c>
      <c r="AA425" s="55" t="s">
        <v>49</v>
      </c>
      <c r="AB425" s="25">
        <v>-0.2</v>
      </c>
      <c r="AC425" s="34" t="s">
        <v>131</v>
      </c>
      <c r="AD425" s="58">
        <v>-0.6</v>
      </c>
      <c r="AE425" s="55" t="s">
        <v>426</v>
      </c>
      <c r="AF425" s="50">
        <v>83.6</v>
      </c>
      <c r="AG425" s="50" t="s">
        <v>132</v>
      </c>
      <c r="AH425" s="24"/>
      <c r="AI425" s="24"/>
      <c r="AJ425" s="42">
        <v>-0.1</v>
      </c>
      <c r="AK425" s="42">
        <v>-19.5</v>
      </c>
      <c r="AL425" s="52">
        <v>5520</v>
      </c>
      <c r="AM425" s="47">
        <v>5452</v>
      </c>
      <c r="AN425" s="47">
        <v>5557</v>
      </c>
      <c r="AO425" s="53"/>
      <c r="AP425" s="54">
        <v>1232</v>
      </c>
      <c r="AQ425" s="42">
        <v>18</v>
      </c>
      <c r="AR425" s="34">
        <v>1994</v>
      </c>
      <c r="AS425" s="34" t="s">
        <v>47</v>
      </c>
      <c r="AT425" s="42">
        <v>-16</v>
      </c>
      <c r="AU425" s="34">
        <v>1996</v>
      </c>
      <c r="AV425" s="34" t="s">
        <v>98</v>
      </c>
      <c r="AW425" s="159" t="s">
        <v>519</v>
      </c>
      <c r="AX425" s="99" t="s">
        <v>543</v>
      </c>
      <c r="AY425" s="34" t="s">
        <v>348</v>
      </c>
    </row>
    <row r="426" spans="1:51" ht="12.75">
      <c r="A426" s="13">
        <v>14</v>
      </c>
      <c r="B426" s="99">
        <v>6</v>
      </c>
      <c r="C426" s="99">
        <v>4</v>
      </c>
      <c r="D426" s="99">
        <v>3.8</v>
      </c>
      <c r="E426" s="99">
        <v>3.5</v>
      </c>
      <c r="F426" s="99">
        <v>6.9</v>
      </c>
      <c r="G426" s="99">
        <v>6.1</v>
      </c>
      <c r="H426" s="99">
        <v>3.4</v>
      </c>
      <c r="I426" s="99">
        <v>4</v>
      </c>
      <c r="J426" s="115">
        <v>3.1</v>
      </c>
      <c r="K426" s="116">
        <v>7.3</v>
      </c>
      <c r="L426" s="44">
        <v>5</v>
      </c>
      <c r="M426" s="42">
        <v>4.6</v>
      </c>
      <c r="N426" s="50">
        <v>4.9</v>
      </c>
      <c r="O426" s="97"/>
      <c r="P426" s="158">
        <v>3.5</v>
      </c>
      <c r="Q426" s="42">
        <v>11.5</v>
      </c>
      <c r="R426" s="47">
        <v>2003</v>
      </c>
      <c r="S426" s="42">
        <v>-2.6</v>
      </c>
      <c r="T426" s="47">
        <v>1981</v>
      </c>
      <c r="U426" s="42">
        <v>13.3</v>
      </c>
      <c r="V426" s="47">
        <v>2006</v>
      </c>
      <c r="W426" s="42">
        <v>-6.6</v>
      </c>
      <c r="X426" s="47">
        <v>1881</v>
      </c>
      <c r="Y426" s="185">
        <v>6.1</v>
      </c>
      <c r="Z426" s="43">
        <v>17.4</v>
      </c>
      <c r="AA426" s="55" t="s">
        <v>49</v>
      </c>
      <c r="AB426" s="25">
        <v>-0.4</v>
      </c>
      <c r="AC426" s="34" t="s">
        <v>80</v>
      </c>
      <c r="AD426" s="58">
        <v>-1.5</v>
      </c>
      <c r="AE426" s="55" t="s">
        <v>123</v>
      </c>
      <c r="AF426" s="50">
        <v>98.2</v>
      </c>
      <c r="AG426" s="50" t="s">
        <v>119</v>
      </c>
      <c r="AH426" s="42">
        <v>-3.3</v>
      </c>
      <c r="AI426" s="42">
        <v>-27.1</v>
      </c>
      <c r="AJ426" s="42"/>
      <c r="AK426" s="42"/>
      <c r="AL426" s="47">
        <v>5292</v>
      </c>
      <c r="AM426" s="47"/>
      <c r="AN426" s="47">
        <v>5374</v>
      </c>
      <c r="AO426" s="53">
        <v>844</v>
      </c>
      <c r="AP426" s="54"/>
      <c r="AQ426" s="42">
        <v>22</v>
      </c>
      <c r="AR426" s="34">
        <v>1985</v>
      </c>
      <c r="AS426" s="34" t="s">
        <v>46</v>
      </c>
      <c r="AT426" s="42">
        <v>-17.8</v>
      </c>
      <c r="AU426" s="34">
        <v>2005</v>
      </c>
      <c r="AV426" s="34" t="s">
        <v>77</v>
      </c>
      <c r="AW426" s="159" t="s">
        <v>519</v>
      </c>
      <c r="AX426" s="99" t="s">
        <v>544</v>
      </c>
      <c r="AY426" s="34" t="s">
        <v>349</v>
      </c>
    </row>
    <row r="427" spans="1:51" ht="12.75">
      <c r="A427" s="13">
        <v>15</v>
      </c>
      <c r="B427" s="99">
        <v>4.4</v>
      </c>
      <c r="C427" s="99">
        <v>4.4</v>
      </c>
      <c r="D427" s="99">
        <v>4.8</v>
      </c>
      <c r="E427" s="99">
        <v>5.4</v>
      </c>
      <c r="F427" s="99">
        <v>6.4</v>
      </c>
      <c r="G427" s="99">
        <v>4.8</v>
      </c>
      <c r="H427" s="99">
        <v>2.8</v>
      </c>
      <c r="I427" s="99">
        <v>2.6</v>
      </c>
      <c r="J427" s="115">
        <v>2.6</v>
      </c>
      <c r="K427" s="116">
        <v>7.2</v>
      </c>
      <c r="L427" s="44">
        <f t="shared" si="25"/>
        <v>4.45</v>
      </c>
      <c r="M427" s="42">
        <v>4.6</v>
      </c>
      <c r="N427" s="50">
        <v>15.1</v>
      </c>
      <c r="O427" s="97"/>
      <c r="P427" s="158">
        <v>4.3</v>
      </c>
      <c r="Q427" s="42">
        <v>10.8</v>
      </c>
      <c r="R427" s="47">
        <v>2001</v>
      </c>
      <c r="S427" s="42">
        <v>-4</v>
      </c>
      <c r="T427" s="47">
        <v>1993</v>
      </c>
      <c r="U427" s="42">
        <v>15.3</v>
      </c>
      <c r="V427" s="47">
        <v>2001</v>
      </c>
      <c r="W427" s="42">
        <v>-7.5</v>
      </c>
      <c r="X427" s="47">
        <v>1993</v>
      </c>
      <c r="Y427" s="185">
        <v>5</v>
      </c>
      <c r="Z427" s="43">
        <v>10.1</v>
      </c>
      <c r="AA427" s="55" t="s">
        <v>46</v>
      </c>
      <c r="AB427" s="25">
        <v>-2.4</v>
      </c>
      <c r="AC427" s="34" t="s">
        <v>256</v>
      </c>
      <c r="AD427" s="58">
        <v>-3.5</v>
      </c>
      <c r="AE427" s="55" t="s">
        <v>172</v>
      </c>
      <c r="AF427" s="50">
        <v>50.6</v>
      </c>
      <c r="AG427" s="50" t="s">
        <v>263</v>
      </c>
      <c r="AH427" s="42">
        <v>-4.9</v>
      </c>
      <c r="AI427" s="42">
        <v>-31.5</v>
      </c>
      <c r="AJ427" s="42"/>
      <c r="AK427" s="42"/>
      <c r="AL427" s="47">
        <v>5248</v>
      </c>
      <c r="AM427" s="47"/>
      <c r="AN427" s="47">
        <v>5302</v>
      </c>
      <c r="AO427" s="53">
        <v>628</v>
      </c>
      <c r="AP427" s="54"/>
      <c r="AQ427" s="58">
        <v>16.4</v>
      </c>
      <c r="AR427" s="55">
        <v>2001</v>
      </c>
      <c r="AS427" s="55" t="s">
        <v>109</v>
      </c>
      <c r="AT427" s="42">
        <v>-14.12</v>
      </c>
      <c r="AU427" s="34">
        <v>1979</v>
      </c>
      <c r="AV427" s="34" t="s">
        <v>77</v>
      </c>
      <c r="AW427" s="159" t="s">
        <v>519</v>
      </c>
      <c r="AX427" s="99" t="s">
        <v>79</v>
      </c>
      <c r="AY427" s="34" t="s">
        <v>350</v>
      </c>
    </row>
    <row r="428" spans="1:51" ht="12.75">
      <c r="A428" s="13">
        <v>16</v>
      </c>
      <c r="B428" s="99">
        <v>2.6</v>
      </c>
      <c r="C428" s="99">
        <v>1.4</v>
      </c>
      <c r="D428" s="99">
        <v>2</v>
      </c>
      <c r="E428" s="99">
        <v>5.8</v>
      </c>
      <c r="F428" s="99">
        <v>5.4</v>
      </c>
      <c r="G428" s="99">
        <v>5.4</v>
      </c>
      <c r="H428" s="99">
        <v>3.8</v>
      </c>
      <c r="I428" s="99">
        <v>4.4</v>
      </c>
      <c r="J428" s="115">
        <v>1.3</v>
      </c>
      <c r="K428" s="116">
        <v>6.6</v>
      </c>
      <c r="L428" s="44">
        <f t="shared" si="25"/>
        <v>3.8500000000000005</v>
      </c>
      <c r="M428" s="42">
        <v>4.4</v>
      </c>
      <c r="N428" s="50">
        <v>1.3</v>
      </c>
      <c r="O428" s="95"/>
      <c r="P428" s="158">
        <v>6.5</v>
      </c>
      <c r="Q428" s="42">
        <v>10.9</v>
      </c>
      <c r="R428" s="47">
        <v>2005</v>
      </c>
      <c r="S428" s="42">
        <v>-3</v>
      </c>
      <c r="T428" s="47">
        <v>1967</v>
      </c>
      <c r="U428" s="42">
        <v>12.5</v>
      </c>
      <c r="V428" s="47">
        <v>2005</v>
      </c>
      <c r="W428" s="42">
        <v>-7.1</v>
      </c>
      <c r="X428" s="47">
        <v>1981</v>
      </c>
      <c r="Y428" s="185">
        <v>3.2</v>
      </c>
      <c r="Z428" s="43">
        <v>8.9</v>
      </c>
      <c r="AA428" s="55" t="s">
        <v>126</v>
      </c>
      <c r="AB428" s="25">
        <v>-8.1</v>
      </c>
      <c r="AC428" s="34" t="s">
        <v>78</v>
      </c>
      <c r="AD428" s="58">
        <v>-9.5</v>
      </c>
      <c r="AE428" s="55" t="s">
        <v>172</v>
      </c>
      <c r="AF428" s="50">
        <v>35.9</v>
      </c>
      <c r="AG428" s="50" t="s">
        <v>464</v>
      </c>
      <c r="AH428" s="42">
        <v>-4.6</v>
      </c>
      <c r="AI428" s="42">
        <v>-34.3</v>
      </c>
      <c r="AJ428" s="42">
        <v>-3.5</v>
      </c>
      <c r="AK428" s="42">
        <v>-34.3</v>
      </c>
      <c r="AL428" s="47">
        <v>5429</v>
      </c>
      <c r="AM428" s="47">
        <v>5273</v>
      </c>
      <c r="AN428" s="47">
        <v>5288</v>
      </c>
      <c r="AO428" s="53">
        <v>704</v>
      </c>
      <c r="AP428" s="54">
        <v>648</v>
      </c>
      <c r="AQ428" s="58">
        <v>18.2</v>
      </c>
      <c r="AR428" s="34">
        <v>1934</v>
      </c>
      <c r="AS428" s="34" t="s">
        <v>67</v>
      </c>
      <c r="AT428" s="42">
        <v>-19</v>
      </c>
      <c r="AU428" s="34">
        <v>1993</v>
      </c>
      <c r="AV428" s="34" t="s">
        <v>77</v>
      </c>
      <c r="AW428" s="34">
        <v>5</v>
      </c>
      <c r="AX428" s="151" t="s">
        <v>185</v>
      </c>
      <c r="AY428" s="34" t="s">
        <v>351</v>
      </c>
    </row>
    <row r="429" spans="1:51" ht="12.75">
      <c r="A429" s="13">
        <v>17</v>
      </c>
      <c r="B429" s="99">
        <v>4.2</v>
      </c>
      <c r="C429" s="99">
        <v>4.4</v>
      </c>
      <c r="D429" s="99">
        <v>4.2</v>
      </c>
      <c r="E429" s="99">
        <v>3.9</v>
      </c>
      <c r="F429" s="99">
        <v>4.6</v>
      </c>
      <c r="G429" s="99">
        <v>4.2</v>
      </c>
      <c r="H429" s="99">
        <v>3.5</v>
      </c>
      <c r="I429" s="99">
        <v>2.5</v>
      </c>
      <c r="J429" s="115">
        <v>2.5</v>
      </c>
      <c r="K429" s="116">
        <v>5.1</v>
      </c>
      <c r="L429" s="44">
        <f t="shared" si="25"/>
        <v>3.9374999999999996</v>
      </c>
      <c r="M429" s="42">
        <v>4.3</v>
      </c>
      <c r="N429" s="50">
        <v>0.1</v>
      </c>
      <c r="O429" s="95"/>
      <c r="P429" s="158">
        <v>0.7</v>
      </c>
      <c r="Q429" s="42">
        <v>11.3</v>
      </c>
      <c r="R429" s="47">
        <v>2005</v>
      </c>
      <c r="S429" s="42">
        <v>-3.6</v>
      </c>
      <c r="T429" s="47">
        <v>1967</v>
      </c>
      <c r="U429" s="42">
        <v>13.5</v>
      </c>
      <c r="V429" s="47">
        <v>2005</v>
      </c>
      <c r="W429" s="42">
        <v>-9.4</v>
      </c>
      <c r="X429" s="47">
        <v>1967</v>
      </c>
      <c r="Y429" s="185">
        <v>3.6</v>
      </c>
      <c r="Z429" s="43">
        <v>10</v>
      </c>
      <c r="AA429" s="55" t="s">
        <v>119</v>
      </c>
      <c r="AB429" s="25">
        <v>-2.7</v>
      </c>
      <c r="AC429" s="34" t="s">
        <v>298</v>
      </c>
      <c r="AD429" s="58">
        <v>-6.6</v>
      </c>
      <c r="AE429" s="55" t="s">
        <v>245</v>
      </c>
      <c r="AF429" s="50">
        <v>46</v>
      </c>
      <c r="AG429" s="50" t="s">
        <v>464</v>
      </c>
      <c r="AH429" s="51">
        <v>-4</v>
      </c>
      <c r="AI429" s="51">
        <v>-34</v>
      </c>
      <c r="AJ429" s="42">
        <v>-6.9</v>
      </c>
      <c r="AK429" s="42">
        <v>-33.1</v>
      </c>
      <c r="AL429" s="47">
        <v>5260</v>
      </c>
      <c r="AM429" s="47">
        <v>5259</v>
      </c>
      <c r="AN429" s="40">
        <v>5267</v>
      </c>
      <c r="AO429" s="135">
        <v>491</v>
      </c>
      <c r="AP429" s="136">
        <v>390</v>
      </c>
      <c r="AQ429" s="42">
        <v>17</v>
      </c>
      <c r="AR429" s="144">
        <v>1969</v>
      </c>
      <c r="AS429" s="34" t="s">
        <v>98</v>
      </c>
      <c r="AT429" s="42">
        <v>-19</v>
      </c>
      <c r="AU429" s="34">
        <v>1967</v>
      </c>
      <c r="AV429" s="34" t="s">
        <v>79</v>
      </c>
      <c r="AW429" s="34">
        <v>10</v>
      </c>
      <c r="AX429" s="151" t="s">
        <v>106</v>
      </c>
      <c r="AY429" s="34" t="s">
        <v>352</v>
      </c>
    </row>
    <row r="430" spans="1:51" ht="12.75">
      <c r="A430" s="13">
        <v>18</v>
      </c>
      <c r="B430" s="99">
        <v>0.7</v>
      </c>
      <c r="C430" s="99">
        <v>0</v>
      </c>
      <c r="D430" s="99">
        <v>-0.8</v>
      </c>
      <c r="E430" s="99">
        <v>0.4</v>
      </c>
      <c r="F430" s="99">
        <v>1.8</v>
      </c>
      <c r="G430" s="99">
        <v>1.5</v>
      </c>
      <c r="H430" s="99">
        <v>1</v>
      </c>
      <c r="I430" s="99">
        <v>1.2</v>
      </c>
      <c r="J430" s="115">
        <v>-1</v>
      </c>
      <c r="K430" s="116">
        <v>2.3</v>
      </c>
      <c r="L430" s="44">
        <f t="shared" si="25"/>
        <v>0.725</v>
      </c>
      <c r="M430" s="42">
        <v>4.3</v>
      </c>
      <c r="N430" s="50">
        <v>0</v>
      </c>
      <c r="O430" s="97"/>
      <c r="P430" s="158">
        <v>3.3</v>
      </c>
      <c r="Q430" s="42">
        <v>11.3</v>
      </c>
      <c r="R430" s="47">
        <v>2001</v>
      </c>
      <c r="S430" s="42">
        <v>-2.9</v>
      </c>
      <c r="T430" s="47">
        <v>1980</v>
      </c>
      <c r="U430" s="43">
        <v>15.6</v>
      </c>
      <c r="V430" s="47">
        <v>2001</v>
      </c>
      <c r="W430" s="42">
        <v>-7.1</v>
      </c>
      <c r="X430" s="47">
        <v>1880</v>
      </c>
      <c r="Y430" s="185">
        <v>-0.4</v>
      </c>
      <c r="Z430" s="43">
        <v>5.6</v>
      </c>
      <c r="AA430" s="55" t="s">
        <v>70</v>
      </c>
      <c r="AB430" s="25">
        <v>-7.7</v>
      </c>
      <c r="AC430" s="34" t="s">
        <v>78</v>
      </c>
      <c r="AD430" s="58">
        <v>-9.7</v>
      </c>
      <c r="AE430" s="55" t="s">
        <v>151</v>
      </c>
      <c r="AF430" s="50">
        <v>99.9</v>
      </c>
      <c r="AG430" s="50" t="s">
        <v>545</v>
      </c>
      <c r="AH430" s="42">
        <v>-5.9</v>
      </c>
      <c r="AI430" s="42">
        <v>-33.9</v>
      </c>
      <c r="AJ430" s="51">
        <v>-9.7</v>
      </c>
      <c r="AK430" s="51">
        <v>-23.7</v>
      </c>
      <c r="AL430" s="47">
        <v>5227</v>
      </c>
      <c r="AM430" s="47">
        <v>5291</v>
      </c>
      <c r="AN430" s="40">
        <v>5217</v>
      </c>
      <c r="AO430" s="135">
        <v>311</v>
      </c>
      <c r="AP430" s="136">
        <v>129</v>
      </c>
      <c r="AQ430" s="42">
        <v>18.6</v>
      </c>
      <c r="AR430" s="34">
        <v>2001</v>
      </c>
      <c r="AS430" s="34" t="s">
        <v>49</v>
      </c>
      <c r="AT430" s="42">
        <v>-18.4</v>
      </c>
      <c r="AU430" s="34">
        <v>1980</v>
      </c>
      <c r="AV430" s="34" t="s">
        <v>171</v>
      </c>
      <c r="AW430" s="34">
        <v>10</v>
      </c>
      <c r="AX430" s="151" t="s">
        <v>106</v>
      </c>
      <c r="AY430" s="34" t="s">
        <v>353</v>
      </c>
    </row>
    <row r="431" spans="1:51" ht="12.75">
      <c r="A431" s="13">
        <v>19</v>
      </c>
      <c r="B431" s="99">
        <v>1.8</v>
      </c>
      <c r="C431" s="99">
        <v>1.8</v>
      </c>
      <c r="D431" s="99">
        <v>2.3</v>
      </c>
      <c r="E431" s="99">
        <v>3.8</v>
      </c>
      <c r="F431" s="99">
        <v>5.6</v>
      </c>
      <c r="G431" s="99">
        <v>3.7</v>
      </c>
      <c r="H431" s="99">
        <v>3.7</v>
      </c>
      <c r="I431" s="99">
        <v>4.2</v>
      </c>
      <c r="J431" s="115">
        <v>0</v>
      </c>
      <c r="K431" s="116">
        <v>6.9</v>
      </c>
      <c r="L431" s="44">
        <v>3.3</v>
      </c>
      <c r="M431" s="42">
        <v>4.2</v>
      </c>
      <c r="N431" s="50">
        <v>1</v>
      </c>
      <c r="O431" s="95"/>
      <c r="P431" s="158">
        <v>1.4</v>
      </c>
      <c r="Q431" s="42">
        <v>11.4</v>
      </c>
      <c r="R431" s="47">
        <v>1945</v>
      </c>
      <c r="S431" s="42">
        <v>-4</v>
      </c>
      <c r="T431" s="47">
        <v>1980</v>
      </c>
      <c r="U431" s="42">
        <v>12.2</v>
      </c>
      <c r="V431" s="47">
        <v>2001</v>
      </c>
      <c r="W431" s="42">
        <v>-7.4</v>
      </c>
      <c r="X431" s="47">
        <v>1880</v>
      </c>
      <c r="Y431" s="185">
        <v>1.5</v>
      </c>
      <c r="Z431" s="43">
        <v>7.4</v>
      </c>
      <c r="AA431" s="55" t="s">
        <v>229</v>
      </c>
      <c r="AB431" s="25">
        <v>-10.9</v>
      </c>
      <c r="AC431" s="34" t="s">
        <v>546</v>
      </c>
      <c r="AD431" s="58">
        <v>-10.2</v>
      </c>
      <c r="AE431" s="55" t="s">
        <v>496</v>
      </c>
      <c r="AF431" s="50">
        <v>15</v>
      </c>
      <c r="AG431" s="61" t="s">
        <v>132</v>
      </c>
      <c r="AH431" s="42">
        <v>-6.3</v>
      </c>
      <c r="AI431" s="42">
        <v>-18.9</v>
      </c>
      <c r="AJ431" s="51">
        <v>-6</v>
      </c>
      <c r="AK431" s="51">
        <v>-24</v>
      </c>
      <c r="AL431" s="47">
        <v>5373</v>
      </c>
      <c r="AM431" s="52">
        <v>5340</v>
      </c>
      <c r="AN431" s="40">
        <v>5296</v>
      </c>
      <c r="AO431" s="53">
        <v>555</v>
      </c>
      <c r="AP431" s="54"/>
      <c r="AQ431" s="42">
        <v>19.3</v>
      </c>
      <c r="AR431" s="34">
        <v>2007</v>
      </c>
      <c r="AS431" s="34" t="s">
        <v>46</v>
      </c>
      <c r="AT431" s="42">
        <v>-21.6</v>
      </c>
      <c r="AU431" s="34">
        <v>1957</v>
      </c>
      <c r="AV431" s="34" t="s">
        <v>77</v>
      </c>
      <c r="AW431" s="34">
        <v>12</v>
      </c>
      <c r="AX431" s="151" t="s">
        <v>106</v>
      </c>
      <c r="AY431" s="34" t="s">
        <v>354</v>
      </c>
    </row>
    <row r="432" spans="1:51" ht="12.75">
      <c r="A432" s="13">
        <v>20</v>
      </c>
      <c r="B432" s="48">
        <v>5.5</v>
      </c>
      <c r="C432" s="42">
        <v>6.4</v>
      </c>
      <c r="D432" s="42">
        <v>6.7</v>
      </c>
      <c r="E432" s="42">
        <v>7.1</v>
      </c>
      <c r="F432" s="99">
        <v>6.8</v>
      </c>
      <c r="G432" s="99">
        <v>5.5</v>
      </c>
      <c r="H432" s="99">
        <v>4.8</v>
      </c>
      <c r="I432" s="99">
        <v>4.4</v>
      </c>
      <c r="J432" s="115">
        <v>3.1</v>
      </c>
      <c r="K432" s="116">
        <v>7.9</v>
      </c>
      <c r="L432" s="44">
        <f t="shared" si="25"/>
        <v>5.8999999999999995</v>
      </c>
      <c r="M432" s="42">
        <v>4.1</v>
      </c>
      <c r="N432" s="50">
        <v>6.1</v>
      </c>
      <c r="O432" s="95"/>
      <c r="P432" s="158">
        <v>2.1</v>
      </c>
      <c r="Q432" s="42">
        <v>11.6</v>
      </c>
      <c r="R432" s="47">
        <v>1965</v>
      </c>
      <c r="S432" s="42">
        <v>-2.5</v>
      </c>
      <c r="T432" s="47">
        <v>1986</v>
      </c>
      <c r="U432" s="42">
        <v>12.6</v>
      </c>
      <c r="V432" s="47">
        <v>1988</v>
      </c>
      <c r="W432" s="42">
        <v>-7.1</v>
      </c>
      <c r="X432" s="47">
        <v>1880</v>
      </c>
      <c r="Y432" s="185">
        <v>5</v>
      </c>
      <c r="Z432" s="43">
        <v>9.1</v>
      </c>
      <c r="AA432" s="55" t="s">
        <v>421</v>
      </c>
      <c r="AB432" s="25">
        <v>-10.4</v>
      </c>
      <c r="AC432" s="34" t="s">
        <v>71</v>
      </c>
      <c r="AD432" s="58">
        <v>-9.3</v>
      </c>
      <c r="AE432" s="55" t="s">
        <v>547</v>
      </c>
      <c r="AF432" s="50">
        <v>60.9</v>
      </c>
      <c r="AG432" s="61" t="s">
        <v>132</v>
      </c>
      <c r="AH432" s="42">
        <v>1</v>
      </c>
      <c r="AI432" s="42">
        <v>-22.5</v>
      </c>
      <c r="AJ432" s="42">
        <v>-1.7</v>
      </c>
      <c r="AK432" s="42">
        <v>-28.7</v>
      </c>
      <c r="AL432" s="47">
        <v>5420</v>
      </c>
      <c r="AM432" s="47">
        <v>5333</v>
      </c>
      <c r="AN432" s="40">
        <v>5313</v>
      </c>
      <c r="AO432" s="53">
        <v>1573</v>
      </c>
      <c r="AP432" s="54">
        <v>1001</v>
      </c>
      <c r="AQ432" s="42">
        <v>20</v>
      </c>
      <c r="AR432" s="34">
        <v>1962</v>
      </c>
      <c r="AS432" s="34" t="s">
        <v>46</v>
      </c>
      <c r="AT432" s="42">
        <v>-17.3</v>
      </c>
      <c r="AU432" s="34">
        <v>1980</v>
      </c>
      <c r="AV432" s="34" t="s">
        <v>77</v>
      </c>
      <c r="AW432" s="34">
        <v>30</v>
      </c>
      <c r="AX432" s="151" t="s">
        <v>182</v>
      </c>
      <c r="AY432" s="34" t="s">
        <v>355</v>
      </c>
    </row>
    <row r="433" spans="1:51" ht="12.75">
      <c r="A433" s="13">
        <v>21</v>
      </c>
      <c r="B433" s="99">
        <v>4.8</v>
      </c>
      <c r="C433" s="99">
        <v>3.8</v>
      </c>
      <c r="D433" s="99">
        <v>3.6</v>
      </c>
      <c r="E433" s="99">
        <v>4.8</v>
      </c>
      <c r="F433" s="99">
        <v>6.4</v>
      </c>
      <c r="G433" s="99">
        <v>5</v>
      </c>
      <c r="H433" s="99">
        <v>5</v>
      </c>
      <c r="I433" s="99">
        <v>4.8</v>
      </c>
      <c r="J433" s="115">
        <v>3.4</v>
      </c>
      <c r="K433" s="116">
        <v>7</v>
      </c>
      <c r="L433" s="44">
        <f t="shared" si="25"/>
        <v>4.7749999999999995</v>
      </c>
      <c r="M433" s="42">
        <v>4</v>
      </c>
      <c r="N433" s="50">
        <v>4</v>
      </c>
      <c r="O433" s="97"/>
      <c r="P433" s="158">
        <v>2</v>
      </c>
      <c r="Q433" s="42">
        <v>11.6</v>
      </c>
      <c r="R433" s="47">
        <v>1965</v>
      </c>
      <c r="S433" s="42">
        <v>-3.4</v>
      </c>
      <c r="T433" s="47">
        <v>1921</v>
      </c>
      <c r="U433" s="42">
        <v>13</v>
      </c>
      <c r="V433" s="47">
        <v>1945</v>
      </c>
      <c r="W433" s="42">
        <v>-6.5</v>
      </c>
      <c r="X433" s="47">
        <v>1892</v>
      </c>
      <c r="Y433" s="185">
        <v>3.9</v>
      </c>
      <c r="Z433" s="43">
        <v>10.6</v>
      </c>
      <c r="AA433" s="55" t="s">
        <v>395</v>
      </c>
      <c r="AB433" s="25">
        <v>-3</v>
      </c>
      <c r="AC433" s="34" t="s">
        <v>77</v>
      </c>
      <c r="AD433" s="58">
        <v>-2.5</v>
      </c>
      <c r="AE433" s="55" t="s">
        <v>150</v>
      </c>
      <c r="AF433" s="50">
        <v>17.1</v>
      </c>
      <c r="AG433" s="61" t="s">
        <v>134</v>
      </c>
      <c r="AH433" s="42">
        <v>-3.3</v>
      </c>
      <c r="AI433" s="42">
        <v>-30.1</v>
      </c>
      <c r="AJ433" s="99">
        <v>-4.3</v>
      </c>
      <c r="AK433" s="99">
        <v>-30.1</v>
      </c>
      <c r="AL433" s="105">
        <v>5313</v>
      </c>
      <c r="AM433" s="105">
        <v>5386</v>
      </c>
      <c r="AN433" s="47">
        <v>5303</v>
      </c>
      <c r="AO433" s="53">
        <v>734</v>
      </c>
      <c r="AP433" s="54">
        <v>661</v>
      </c>
      <c r="AQ433" s="42">
        <v>20.9</v>
      </c>
      <c r="AR433" s="34">
        <v>1964</v>
      </c>
      <c r="AS433" s="34" t="s">
        <v>46</v>
      </c>
      <c r="AT433" s="42">
        <v>-17.8</v>
      </c>
      <c r="AU433" s="34">
        <v>1955</v>
      </c>
      <c r="AV433" s="34" t="s">
        <v>77</v>
      </c>
      <c r="AW433" s="34">
        <v>10</v>
      </c>
      <c r="AX433" s="151" t="s">
        <v>79</v>
      </c>
      <c r="AY433" s="34" t="s">
        <v>356</v>
      </c>
    </row>
    <row r="434" spans="1:51" ht="12.75">
      <c r="A434" s="13">
        <v>22</v>
      </c>
      <c r="B434" s="99">
        <v>4.1</v>
      </c>
      <c r="C434" s="99">
        <v>4.2</v>
      </c>
      <c r="D434" s="99">
        <v>3.9</v>
      </c>
      <c r="E434" s="99">
        <v>5.3</v>
      </c>
      <c r="F434" s="99">
        <v>6.5</v>
      </c>
      <c r="G434" s="99">
        <v>5.8</v>
      </c>
      <c r="H434" s="99">
        <v>4.1</v>
      </c>
      <c r="I434" s="99">
        <v>4.5</v>
      </c>
      <c r="J434" s="115">
        <v>3.6</v>
      </c>
      <c r="K434" s="116">
        <v>7</v>
      </c>
      <c r="L434" s="44">
        <f t="shared" si="25"/>
        <v>4.8</v>
      </c>
      <c r="M434" s="42">
        <v>3.9</v>
      </c>
      <c r="N434" s="50">
        <v>2.8</v>
      </c>
      <c r="O434" s="95"/>
      <c r="P434" s="158">
        <v>1.9</v>
      </c>
      <c r="Q434" s="42">
        <v>11.6</v>
      </c>
      <c r="R434" s="47">
        <v>1965</v>
      </c>
      <c r="S434" s="42">
        <v>-2.3</v>
      </c>
      <c r="T434" s="47">
        <v>1921</v>
      </c>
      <c r="U434" s="42">
        <v>12.2</v>
      </c>
      <c r="V434" s="47">
        <v>2001</v>
      </c>
      <c r="W434" s="42">
        <v>-5.8</v>
      </c>
      <c r="X434" s="47">
        <v>1921</v>
      </c>
      <c r="Y434" s="185">
        <v>3.8</v>
      </c>
      <c r="Z434" s="43">
        <v>8.9</v>
      </c>
      <c r="AA434" s="55" t="s">
        <v>548</v>
      </c>
      <c r="AB434" s="25">
        <v>-4</v>
      </c>
      <c r="AC434" s="34" t="s">
        <v>77</v>
      </c>
      <c r="AD434" s="58">
        <v>-5.2</v>
      </c>
      <c r="AE434" s="55" t="s">
        <v>150</v>
      </c>
      <c r="AF434" s="50">
        <v>35.9</v>
      </c>
      <c r="AG434" s="61" t="s">
        <v>549</v>
      </c>
      <c r="AH434" s="42">
        <v>-2.5</v>
      </c>
      <c r="AI434" s="42">
        <v>-30.5</v>
      </c>
      <c r="AJ434" s="99">
        <v>-2.5</v>
      </c>
      <c r="AK434" s="99">
        <v>-32.3</v>
      </c>
      <c r="AL434" s="106">
        <v>5312</v>
      </c>
      <c r="AM434" s="105">
        <v>5291</v>
      </c>
      <c r="AN434" s="56">
        <v>5313</v>
      </c>
      <c r="AO434" s="135">
        <v>847</v>
      </c>
      <c r="AP434" s="136">
        <v>796</v>
      </c>
      <c r="AQ434" s="42">
        <v>19.2</v>
      </c>
      <c r="AR434" s="34">
        <v>1985</v>
      </c>
      <c r="AS434" s="34" t="s">
        <v>227</v>
      </c>
      <c r="AT434" s="42">
        <v>-16.5</v>
      </c>
      <c r="AU434" s="34">
        <v>1921</v>
      </c>
      <c r="AV434" s="34" t="s">
        <v>256</v>
      </c>
      <c r="AW434" s="34">
        <v>8</v>
      </c>
      <c r="AX434" s="151" t="s">
        <v>79</v>
      </c>
      <c r="AY434" s="34" t="s">
        <v>357</v>
      </c>
    </row>
    <row r="435" spans="1:51" ht="12.75">
      <c r="A435" s="13">
        <v>23</v>
      </c>
      <c r="B435" s="99">
        <v>3</v>
      </c>
      <c r="C435" s="99">
        <v>2.4</v>
      </c>
      <c r="D435" s="99">
        <v>1.8</v>
      </c>
      <c r="E435" s="99">
        <v>2.5</v>
      </c>
      <c r="F435" s="99">
        <v>5.9</v>
      </c>
      <c r="G435" s="99">
        <v>5.1</v>
      </c>
      <c r="H435" s="99">
        <v>3.9</v>
      </c>
      <c r="I435" s="99">
        <v>2.9</v>
      </c>
      <c r="J435" s="115">
        <v>1.4</v>
      </c>
      <c r="K435" s="116">
        <v>10</v>
      </c>
      <c r="L435" s="44">
        <f t="shared" si="25"/>
        <v>3.4374999999999996</v>
      </c>
      <c r="M435" s="42">
        <v>3.8</v>
      </c>
      <c r="N435" s="50">
        <v>0.1</v>
      </c>
      <c r="O435" s="95"/>
      <c r="P435" s="158">
        <v>6.1</v>
      </c>
      <c r="Q435" s="42">
        <v>10.9</v>
      </c>
      <c r="R435" s="47">
        <v>1965</v>
      </c>
      <c r="S435" s="42">
        <v>-5.8</v>
      </c>
      <c r="T435" s="47">
        <v>1948</v>
      </c>
      <c r="U435" s="42">
        <v>12.3</v>
      </c>
      <c r="V435" s="47">
        <v>1965</v>
      </c>
      <c r="W435" s="42">
        <v>-7.6</v>
      </c>
      <c r="X435" s="47">
        <v>1948</v>
      </c>
      <c r="Y435" s="185">
        <v>3.4</v>
      </c>
      <c r="Z435" s="43">
        <v>8.2</v>
      </c>
      <c r="AA435" s="55" t="s">
        <v>126</v>
      </c>
      <c r="AB435" s="25">
        <v>-3.5</v>
      </c>
      <c r="AC435" s="34" t="s">
        <v>171</v>
      </c>
      <c r="AD435" s="58">
        <v>-11.1</v>
      </c>
      <c r="AE435" s="55" t="s">
        <v>150</v>
      </c>
      <c r="AF435" s="50">
        <v>49.5</v>
      </c>
      <c r="AG435" s="61" t="s">
        <v>50</v>
      </c>
      <c r="AH435" s="99">
        <v>-2.9</v>
      </c>
      <c r="AI435" s="99">
        <v>-33.1</v>
      </c>
      <c r="AJ435" s="99">
        <v>-3.1</v>
      </c>
      <c r="AK435" s="99">
        <v>-32.7</v>
      </c>
      <c r="AL435" s="105">
        <v>5289</v>
      </c>
      <c r="AM435" s="105">
        <v>5288</v>
      </c>
      <c r="AN435" s="47">
        <v>5314</v>
      </c>
      <c r="AO435" s="53">
        <v>833</v>
      </c>
      <c r="AP435" s="54">
        <v>830</v>
      </c>
      <c r="AQ435" s="58">
        <v>18.5</v>
      </c>
      <c r="AR435" s="55">
        <v>1965</v>
      </c>
      <c r="AS435" s="55" t="s">
        <v>46</v>
      </c>
      <c r="AT435" s="42">
        <v>-16.5</v>
      </c>
      <c r="AU435" s="34">
        <v>1986</v>
      </c>
      <c r="AV435" s="34" t="s">
        <v>78</v>
      </c>
      <c r="AW435" s="34">
        <v>8</v>
      </c>
      <c r="AX435" s="151" t="s">
        <v>79</v>
      </c>
      <c r="AY435" s="34" t="s">
        <v>358</v>
      </c>
    </row>
    <row r="436" spans="1:51" ht="12.75">
      <c r="A436" s="13">
        <v>24</v>
      </c>
      <c r="B436" s="99">
        <v>1.4</v>
      </c>
      <c r="C436" s="99">
        <v>0.3</v>
      </c>
      <c r="D436" s="99">
        <v>-0.6</v>
      </c>
      <c r="E436" s="99">
        <v>2.6</v>
      </c>
      <c r="F436" s="99">
        <v>3.7</v>
      </c>
      <c r="G436" s="99">
        <v>2.2</v>
      </c>
      <c r="H436" s="99">
        <v>-0.8</v>
      </c>
      <c r="I436" s="99">
        <v>-1.2</v>
      </c>
      <c r="J436" s="115">
        <v>-1.2</v>
      </c>
      <c r="K436" s="116">
        <v>4.6</v>
      </c>
      <c r="L436" s="44">
        <f t="shared" si="25"/>
        <v>0.9500000000000001</v>
      </c>
      <c r="M436" s="42">
        <v>3.7</v>
      </c>
      <c r="N436" s="50"/>
      <c r="O436" s="95"/>
      <c r="P436" s="158">
        <v>7.3</v>
      </c>
      <c r="Q436" s="42">
        <v>9.8</v>
      </c>
      <c r="R436" s="47">
        <v>1975</v>
      </c>
      <c r="S436" s="42">
        <v>-4.9</v>
      </c>
      <c r="T436" s="47">
        <v>1948</v>
      </c>
      <c r="U436" s="42">
        <v>11.7</v>
      </c>
      <c r="V436" s="47">
        <v>1895</v>
      </c>
      <c r="W436" s="42">
        <v>-8.5</v>
      </c>
      <c r="X436" s="47">
        <v>1948</v>
      </c>
      <c r="Y436" s="185">
        <v>1.9</v>
      </c>
      <c r="Z436" s="43">
        <v>8.9</v>
      </c>
      <c r="AA436" s="55" t="s">
        <v>248</v>
      </c>
      <c r="AB436" s="25">
        <v>-8.6</v>
      </c>
      <c r="AC436" s="34" t="s">
        <v>78</v>
      </c>
      <c r="AD436" s="58">
        <v>-10.4</v>
      </c>
      <c r="AE436" s="55" t="s">
        <v>123</v>
      </c>
      <c r="AF436" s="50">
        <v>32.1</v>
      </c>
      <c r="AG436" s="61" t="s">
        <v>49</v>
      </c>
      <c r="AH436" s="99">
        <v>-2.5</v>
      </c>
      <c r="AI436" s="99">
        <v>-32.7</v>
      </c>
      <c r="AJ436" s="99">
        <v>-3.3</v>
      </c>
      <c r="AK436" s="99">
        <v>-27.9</v>
      </c>
      <c r="AL436" s="105">
        <v>5281</v>
      </c>
      <c r="AM436" s="105">
        <v>5286</v>
      </c>
      <c r="AN436" s="47">
        <v>5338</v>
      </c>
      <c r="AO436" s="135">
        <v>718</v>
      </c>
      <c r="AP436" s="136">
        <v>242</v>
      </c>
      <c r="AQ436" s="42">
        <v>17.7</v>
      </c>
      <c r="AR436" s="34">
        <v>1991</v>
      </c>
      <c r="AS436" s="34" t="s">
        <v>227</v>
      </c>
      <c r="AT436" s="42">
        <v>-18.8</v>
      </c>
      <c r="AU436" s="34">
        <v>1954</v>
      </c>
      <c r="AV436" s="34" t="s">
        <v>79</v>
      </c>
      <c r="AW436" s="34">
        <v>12</v>
      </c>
      <c r="AX436" s="151" t="s">
        <v>76</v>
      </c>
      <c r="AY436" s="34" t="s">
        <v>359</v>
      </c>
    </row>
    <row r="437" spans="1:51" ht="12.75">
      <c r="A437" s="13">
        <v>25</v>
      </c>
      <c r="B437" s="99">
        <v>-0.8</v>
      </c>
      <c r="C437" s="99">
        <v>-0.1</v>
      </c>
      <c r="D437" s="99">
        <v>1.2</v>
      </c>
      <c r="E437" s="99">
        <v>1.7</v>
      </c>
      <c r="F437" s="99">
        <v>2.1</v>
      </c>
      <c r="G437" s="99">
        <v>2.8</v>
      </c>
      <c r="H437" s="99">
        <v>4.2</v>
      </c>
      <c r="I437" s="99">
        <v>8</v>
      </c>
      <c r="J437" s="115">
        <v>-1.7</v>
      </c>
      <c r="K437" s="116">
        <v>8</v>
      </c>
      <c r="L437" s="44">
        <f t="shared" si="25"/>
        <v>2.3875</v>
      </c>
      <c r="M437" s="42">
        <v>3.6</v>
      </c>
      <c r="N437" s="50"/>
      <c r="O437" s="97"/>
      <c r="P437" s="158">
        <v>0</v>
      </c>
      <c r="Q437" s="42">
        <v>10</v>
      </c>
      <c r="R437" s="47">
        <v>1993</v>
      </c>
      <c r="S437" s="42">
        <v>-5</v>
      </c>
      <c r="T437" s="47">
        <v>1949</v>
      </c>
      <c r="U437" s="42">
        <v>11.2</v>
      </c>
      <c r="V437" s="47">
        <v>2001</v>
      </c>
      <c r="W437" s="42">
        <v>-10.2</v>
      </c>
      <c r="X437" s="47">
        <v>1948</v>
      </c>
      <c r="Y437" s="185">
        <v>4</v>
      </c>
      <c r="Z437" s="43">
        <v>13.8</v>
      </c>
      <c r="AA437" s="55" t="s">
        <v>525</v>
      </c>
      <c r="AB437" s="25">
        <v>-7.2</v>
      </c>
      <c r="AC437" s="34" t="s">
        <v>244</v>
      </c>
      <c r="AD437" s="58">
        <v>-5.5</v>
      </c>
      <c r="AE437" s="55" t="s">
        <v>550</v>
      </c>
      <c r="AF437" s="50">
        <v>20.1</v>
      </c>
      <c r="AG437" s="61" t="s">
        <v>189</v>
      </c>
      <c r="AH437" s="99">
        <v>-0.5</v>
      </c>
      <c r="AI437" s="99">
        <v>-23.7</v>
      </c>
      <c r="AJ437" s="99">
        <v>-0.3</v>
      </c>
      <c r="AK437" s="99">
        <v>-21.9</v>
      </c>
      <c r="AL437" s="106">
        <v>5357</v>
      </c>
      <c r="AM437" s="47">
        <v>5401</v>
      </c>
      <c r="AN437" s="47">
        <v>5467</v>
      </c>
      <c r="AO437" s="135">
        <v>205</v>
      </c>
      <c r="AP437" s="136">
        <v>1196</v>
      </c>
      <c r="AQ437" s="42">
        <v>16.6</v>
      </c>
      <c r="AR437" s="34">
        <v>1993</v>
      </c>
      <c r="AS437" s="34" t="s">
        <v>46</v>
      </c>
      <c r="AT437" s="42">
        <v>-19.6</v>
      </c>
      <c r="AU437" s="34">
        <v>2005</v>
      </c>
      <c r="AV437" s="34" t="s">
        <v>82</v>
      </c>
      <c r="AW437" s="34">
        <v>16</v>
      </c>
      <c r="AX437" s="151" t="s">
        <v>76</v>
      </c>
      <c r="AY437" s="34" t="s">
        <v>360</v>
      </c>
    </row>
    <row r="438" spans="1:51" ht="12.75">
      <c r="A438" s="13">
        <v>26</v>
      </c>
      <c r="B438" s="99">
        <v>8.1</v>
      </c>
      <c r="C438" s="99">
        <v>8</v>
      </c>
      <c r="D438" s="99">
        <v>8.2</v>
      </c>
      <c r="E438" s="99">
        <v>8.4</v>
      </c>
      <c r="F438" s="99">
        <v>7.1</v>
      </c>
      <c r="G438" s="99">
        <v>6</v>
      </c>
      <c r="H438" s="99">
        <v>4.5</v>
      </c>
      <c r="I438" s="99">
        <v>4.8</v>
      </c>
      <c r="J438" s="218">
        <v>4.3</v>
      </c>
      <c r="K438" s="116">
        <v>9.1</v>
      </c>
      <c r="L438" s="44">
        <f t="shared" si="25"/>
        <v>6.8875</v>
      </c>
      <c r="M438" s="42">
        <v>3.5</v>
      </c>
      <c r="N438" s="50">
        <v>11.8</v>
      </c>
      <c r="O438" s="97"/>
      <c r="P438" s="158">
        <v>1.8</v>
      </c>
      <c r="Q438" s="42">
        <v>10.1</v>
      </c>
      <c r="R438" s="47">
        <v>1971</v>
      </c>
      <c r="S438" s="42">
        <v>-4.7</v>
      </c>
      <c r="T438" s="47">
        <v>1970</v>
      </c>
      <c r="U438" s="42">
        <v>12.5</v>
      </c>
      <c r="V438" s="47">
        <v>1971</v>
      </c>
      <c r="W438" s="42">
        <v>-8.8</v>
      </c>
      <c r="X438" s="47">
        <v>1896</v>
      </c>
      <c r="Y438" s="185">
        <v>6.1</v>
      </c>
      <c r="Z438" s="43">
        <v>11.9</v>
      </c>
      <c r="AA438" s="55" t="s">
        <v>208</v>
      </c>
      <c r="AB438" s="25">
        <v>-0.8</v>
      </c>
      <c r="AC438" s="34" t="s">
        <v>131</v>
      </c>
      <c r="AD438" s="58">
        <v>-1.7</v>
      </c>
      <c r="AE438" s="55" t="s">
        <v>151</v>
      </c>
      <c r="AF438" s="121">
        <v>48.6</v>
      </c>
      <c r="AG438" s="121" t="s">
        <v>183</v>
      </c>
      <c r="AH438" s="99">
        <v>3.4</v>
      </c>
      <c r="AI438" s="99">
        <v>-22.1</v>
      </c>
      <c r="AJ438" s="99">
        <v>1.2</v>
      </c>
      <c r="AK438" s="99">
        <v>-25.9</v>
      </c>
      <c r="AL438" s="105">
        <v>5427</v>
      </c>
      <c r="AM438" s="105">
        <v>5400</v>
      </c>
      <c r="AN438" s="40">
        <v>5434</v>
      </c>
      <c r="AO438" s="135">
        <v>1792</v>
      </c>
      <c r="AP438" s="136">
        <v>1562</v>
      </c>
      <c r="AQ438" s="42">
        <v>22.1</v>
      </c>
      <c r="AR438" s="144">
        <v>2003</v>
      </c>
      <c r="AS438" s="34" t="s">
        <v>47</v>
      </c>
      <c r="AT438" s="42">
        <v>-18.1</v>
      </c>
      <c r="AU438" s="34">
        <v>2004</v>
      </c>
      <c r="AV438" s="34" t="s">
        <v>76</v>
      </c>
      <c r="AW438" s="34">
        <v>8</v>
      </c>
      <c r="AX438" s="151" t="s">
        <v>551</v>
      </c>
      <c r="AY438" s="34" t="s">
        <v>361</v>
      </c>
    </row>
    <row r="439" spans="1:51" ht="12.75">
      <c r="A439" s="13">
        <v>27</v>
      </c>
      <c r="B439" s="99">
        <v>4.9</v>
      </c>
      <c r="C439" s="99">
        <v>4.1</v>
      </c>
      <c r="D439" s="99">
        <v>3.6</v>
      </c>
      <c r="E439" s="99">
        <v>4.2</v>
      </c>
      <c r="F439" s="99">
        <v>6.4</v>
      </c>
      <c r="G439" s="99">
        <v>5.3</v>
      </c>
      <c r="H439" s="99">
        <v>3.8</v>
      </c>
      <c r="I439" s="99">
        <v>3.1</v>
      </c>
      <c r="J439" s="115">
        <v>3.1</v>
      </c>
      <c r="K439" s="116">
        <v>7.2</v>
      </c>
      <c r="L439" s="44">
        <f t="shared" si="25"/>
        <v>4.425000000000001</v>
      </c>
      <c r="M439" s="42">
        <v>3.4</v>
      </c>
      <c r="N439" s="50">
        <v>0.3</v>
      </c>
      <c r="O439" s="95"/>
      <c r="P439" s="158">
        <v>3.9</v>
      </c>
      <c r="Q439" s="42">
        <v>10.2</v>
      </c>
      <c r="R439" s="47">
        <v>1963</v>
      </c>
      <c r="S439" s="42">
        <v>-5.7</v>
      </c>
      <c r="T439" s="47">
        <v>1970</v>
      </c>
      <c r="U439" s="42">
        <v>12</v>
      </c>
      <c r="V439" s="47">
        <v>1971</v>
      </c>
      <c r="W439" s="25">
        <v>-10.6</v>
      </c>
      <c r="X439" s="47">
        <v>1970</v>
      </c>
      <c r="Y439" s="185">
        <v>4.9</v>
      </c>
      <c r="Z439" s="43">
        <v>9.3</v>
      </c>
      <c r="AA439" s="55" t="s">
        <v>379</v>
      </c>
      <c r="AB439" s="25">
        <v>-4</v>
      </c>
      <c r="AC439" s="34" t="s">
        <v>170</v>
      </c>
      <c r="AD439" s="58">
        <v>-3.1</v>
      </c>
      <c r="AE439" s="55" t="s">
        <v>151</v>
      </c>
      <c r="AF439" s="121">
        <v>40.2</v>
      </c>
      <c r="AG439" s="121" t="s">
        <v>47</v>
      </c>
      <c r="AH439" s="99">
        <v>-3.9</v>
      </c>
      <c r="AI439" s="99">
        <v>-27.9</v>
      </c>
      <c r="AJ439" s="99">
        <v>-0.9</v>
      </c>
      <c r="AK439" s="99">
        <v>-28.9</v>
      </c>
      <c r="AL439" s="105">
        <v>5329</v>
      </c>
      <c r="AM439" s="105">
        <v>5334</v>
      </c>
      <c r="AN439" s="40">
        <v>5379</v>
      </c>
      <c r="AO439" s="135">
        <v>763</v>
      </c>
      <c r="AP439" s="136">
        <v>1116</v>
      </c>
      <c r="AQ439" s="42">
        <v>17.3</v>
      </c>
      <c r="AR439" s="34">
        <v>2003</v>
      </c>
      <c r="AS439" s="34" t="s">
        <v>51</v>
      </c>
      <c r="AT439" s="58">
        <v>-17.5</v>
      </c>
      <c r="AU439" s="34">
        <v>1970</v>
      </c>
      <c r="AV439" s="34" t="s">
        <v>78</v>
      </c>
      <c r="AW439" s="34">
        <v>2</v>
      </c>
      <c r="AX439" s="151" t="s">
        <v>170</v>
      </c>
      <c r="AY439" s="34" t="s">
        <v>362</v>
      </c>
    </row>
    <row r="440" spans="1:51" ht="12.75">
      <c r="A440" s="13">
        <v>28</v>
      </c>
      <c r="B440" s="99">
        <v>2.3</v>
      </c>
      <c r="C440" s="99">
        <v>3.6</v>
      </c>
      <c r="D440" s="99">
        <v>3.7</v>
      </c>
      <c r="E440" s="99">
        <v>5</v>
      </c>
      <c r="F440" s="99">
        <v>6</v>
      </c>
      <c r="G440" s="99">
        <v>4.8</v>
      </c>
      <c r="H440" s="99">
        <v>4</v>
      </c>
      <c r="I440" s="99">
        <v>5.6</v>
      </c>
      <c r="J440" s="115">
        <v>2.3</v>
      </c>
      <c r="K440" s="116">
        <v>6.4</v>
      </c>
      <c r="L440" s="44">
        <f t="shared" si="25"/>
        <v>4.375</v>
      </c>
      <c r="M440" s="42">
        <v>3.3</v>
      </c>
      <c r="N440" s="121">
        <v>0</v>
      </c>
      <c r="O440" s="97"/>
      <c r="P440" s="158">
        <v>5.8</v>
      </c>
      <c r="Q440" s="42">
        <v>10.1</v>
      </c>
      <c r="R440" s="47">
        <v>1963</v>
      </c>
      <c r="S440" s="42">
        <v>-4.2</v>
      </c>
      <c r="T440" s="34">
        <v>1970</v>
      </c>
      <c r="U440" s="42">
        <v>11.5</v>
      </c>
      <c r="V440" s="47">
        <v>1963</v>
      </c>
      <c r="W440" s="25">
        <v>-10.6</v>
      </c>
      <c r="X440" s="47">
        <v>1970</v>
      </c>
      <c r="Y440" s="185">
        <v>4.3</v>
      </c>
      <c r="Z440" s="43">
        <v>9.9</v>
      </c>
      <c r="AA440" s="55" t="s">
        <v>126</v>
      </c>
      <c r="AB440" s="25">
        <v>-6.6</v>
      </c>
      <c r="AC440" s="34" t="s">
        <v>78</v>
      </c>
      <c r="AD440" s="58">
        <v>-9.4</v>
      </c>
      <c r="AE440" s="55" t="s">
        <v>123</v>
      </c>
      <c r="AF440" s="50">
        <v>11.3</v>
      </c>
      <c r="AG440" s="61" t="s">
        <v>47</v>
      </c>
      <c r="AH440" s="42">
        <v>0</v>
      </c>
      <c r="AI440" s="42">
        <v>-27.7</v>
      </c>
      <c r="AJ440" s="42">
        <v>-0.7</v>
      </c>
      <c r="AK440" s="42">
        <v>-27.7</v>
      </c>
      <c r="AL440" s="47">
        <v>5348</v>
      </c>
      <c r="AM440" s="47">
        <v>5336</v>
      </c>
      <c r="AN440" s="47">
        <v>5359</v>
      </c>
      <c r="AO440" s="53">
        <v>1255</v>
      </c>
      <c r="AP440" s="54">
        <v>1149</v>
      </c>
      <c r="AQ440" s="42">
        <v>16.7</v>
      </c>
      <c r="AR440" s="34">
        <v>1985</v>
      </c>
      <c r="AS440" s="34" t="s">
        <v>186</v>
      </c>
      <c r="AT440" s="25">
        <v>-22</v>
      </c>
      <c r="AU440" s="34">
        <v>2002</v>
      </c>
      <c r="AV440" s="34" t="s">
        <v>77</v>
      </c>
      <c r="AW440" s="34" t="s">
        <v>380</v>
      </c>
      <c r="AX440" s="151" t="s">
        <v>76</v>
      </c>
      <c r="AY440" s="34" t="s">
        <v>363</v>
      </c>
    </row>
    <row r="441" spans="1:51" ht="12.75">
      <c r="A441" s="13">
        <v>29</v>
      </c>
      <c r="B441" s="99">
        <v>5.2</v>
      </c>
      <c r="C441" s="99">
        <v>6.1</v>
      </c>
      <c r="D441" s="99">
        <v>6</v>
      </c>
      <c r="E441" s="99">
        <v>6.4</v>
      </c>
      <c r="F441" s="99">
        <v>6.4</v>
      </c>
      <c r="G441" s="99">
        <v>7.1</v>
      </c>
      <c r="H441" s="99">
        <v>7.2</v>
      </c>
      <c r="I441" s="99">
        <v>6.8</v>
      </c>
      <c r="J441" s="115">
        <v>3.4</v>
      </c>
      <c r="K441" s="116">
        <v>7.8</v>
      </c>
      <c r="L441" s="44">
        <v>6.3</v>
      </c>
      <c r="M441" s="42">
        <v>3.1</v>
      </c>
      <c r="N441" s="121">
        <v>0.5</v>
      </c>
      <c r="O441" s="95"/>
      <c r="P441" s="158">
        <v>0</v>
      </c>
      <c r="Q441" s="42">
        <v>8.8</v>
      </c>
      <c r="R441" s="47">
        <v>1966</v>
      </c>
      <c r="S441" s="42">
        <v>-2.6</v>
      </c>
      <c r="T441" s="47">
        <v>1942</v>
      </c>
      <c r="U441" s="42">
        <v>11.2</v>
      </c>
      <c r="V441" s="47">
        <v>1997</v>
      </c>
      <c r="W441" s="42">
        <v>-8</v>
      </c>
      <c r="X441" s="47">
        <v>1884</v>
      </c>
      <c r="Y441" s="185">
        <v>5.3</v>
      </c>
      <c r="Z441" s="43">
        <v>15.3</v>
      </c>
      <c r="AA441" s="55" t="s">
        <v>248</v>
      </c>
      <c r="AB441" s="25">
        <v>-1.8</v>
      </c>
      <c r="AC441" s="34" t="s">
        <v>421</v>
      </c>
      <c r="AD441" s="58">
        <v>-2.2</v>
      </c>
      <c r="AE441" s="55" t="s">
        <v>151</v>
      </c>
      <c r="AF441" s="50">
        <v>34.8</v>
      </c>
      <c r="AG441" s="61" t="s">
        <v>119</v>
      </c>
      <c r="AH441" s="42">
        <v>-1.5</v>
      </c>
      <c r="AI441" s="42">
        <v>-23.9</v>
      </c>
      <c r="AJ441" s="99">
        <v>0.3</v>
      </c>
      <c r="AK441" s="99">
        <v>-24.8</v>
      </c>
      <c r="AL441" s="105">
        <v>5388</v>
      </c>
      <c r="AM441" s="105">
        <v>5404</v>
      </c>
      <c r="AN441" s="40">
        <v>5393</v>
      </c>
      <c r="AO441" s="135">
        <v>992</v>
      </c>
      <c r="AP441" s="136">
        <v>1376</v>
      </c>
      <c r="AQ441" s="42">
        <v>16.4</v>
      </c>
      <c r="AR441" s="34">
        <v>1997</v>
      </c>
      <c r="AS441" s="34" t="s">
        <v>46</v>
      </c>
      <c r="AT441" s="42">
        <v>-21.2</v>
      </c>
      <c r="AU441" s="34">
        <v>1992</v>
      </c>
      <c r="AV441" s="34" t="s">
        <v>77</v>
      </c>
      <c r="AW441" s="34">
        <v>16</v>
      </c>
      <c r="AX441" s="151" t="s">
        <v>76</v>
      </c>
      <c r="AY441" s="34" t="s">
        <v>364</v>
      </c>
    </row>
    <row r="442" spans="1:51" ht="12.75">
      <c r="A442" s="13">
        <v>30</v>
      </c>
      <c r="B442" s="99">
        <v>6.2</v>
      </c>
      <c r="C442" s="99">
        <v>5.7</v>
      </c>
      <c r="D442" s="99">
        <v>6.7</v>
      </c>
      <c r="E442" s="99">
        <v>7.8</v>
      </c>
      <c r="F442" s="99">
        <v>7</v>
      </c>
      <c r="G442" s="99">
        <v>5.2</v>
      </c>
      <c r="H442" s="99">
        <v>5.4</v>
      </c>
      <c r="I442" s="99">
        <v>6</v>
      </c>
      <c r="J442" s="115">
        <v>5.6</v>
      </c>
      <c r="K442" s="116">
        <v>8.4</v>
      </c>
      <c r="L442" s="44">
        <f t="shared" si="25"/>
        <v>6.250000000000001</v>
      </c>
      <c r="M442" s="42">
        <v>3</v>
      </c>
      <c r="N442" s="121">
        <v>3.1</v>
      </c>
      <c r="O442" s="97"/>
      <c r="P442" s="158">
        <v>0</v>
      </c>
      <c r="Q442" s="42">
        <v>9.9</v>
      </c>
      <c r="R442" s="47">
        <v>1956</v>
      </c>
      <c r="S442" s="42">
        <v>-7.1</v>
      </c>
      <c r="T442" s="47">
        <v>1968</v>
      </c>
      <c r="U442" s="42">
        <v>11.5</v>
      </c>
      <c r="V442" s="47">
        <v>1946</v>
      </c>
      <c r="W442" s="42">
        <v>-9</v>
      </c>
      <c r="X442" s="47">
        <v>1968</v>
      </c>
      <c r="Y442" s="186">
        <v>4.8</v>
      </c>
      <c r="Z442" s="43">
        <v>10.1</v>
      </c>
      <c r="AA442" s="55" t="s">
        <v>115</v>
      </c>
      <c r="AB442" s="25">
        <v>-1</v>
      </c>
      <c r="AC442" s="34" t="s">
        <v>78</v>
      </c>
      <c r="AD442" s="58">
        <v>-2.6</v>
      </c>
      <c r="AE442" s="55" t="s">
        <v>151</v>
      </c>
      <c r="AF442" s="50">
        <v>47.8</v>
      </c>
      <c r="AG442" s="50" t="s">
        <v>132</v>
      </c>
      <c r="AH442" s="42">
        <v>0.4</v>
      </c>
      <c r="AI442" s="42">
        <v>-25.3</v>
      </c>
      <c r="AJ442" s="56">
        <v>0</v>
      </c>
      <c r="AK442" s="56">
        <v>-27</v>
      </c>
      <c r="AL442" s="56">
        <v>5398</v>
      </c>
      <c r="AM442" s="47">
        <v>5386</v>
      </c>
      <c r="AN442" s="40">
        <v>5366</v>
      </c>
      <c r="AO442" s="135">
        <v>1252</v>
      </c>
      <c r="AP442" s="136">
        <v>1215</v>
      </c>
      <c r="AQ442" s="42">
        <v>17</v>
      </c>
      <c r="AR442" s="34">
        <v>1956</v>
      </c>
      <c r="AS442" s="34" t="s">
        <v>47</v>
      </c>
      <c r="AT442" s="42">
        <v>-19</v>
      </c>
      <c r="AU442" s="34">
        <v>1931</v>
      </c>
      <c r="AV442" s="34" t="s">
        <v>79</v>
      </c>
      <c r="AW442" s="34">
        <v>28</v>
      </c>
      <c r="AX442" s="151" t="s">
        <v>76</v>
      </c>
      <c r="AY442" s="34" t="s">
        <v>365</v>
      </c>
    </row>
    <row r="443" spans="1:51" ht="12.75">
      <c r="A443" s="13">
        <v>31</v>
      </c>
      <c r="B443" s="99">
        <v>5.9</v>
      </c>
      <c r="C443" s="99">
        <v>6.4</v>
      </c>
      <c r="D443" s="99">
        <v>6.2</v>
      </c>
      <c r="E443" s="99">
        <v>7.6</v>
      </c>
      <c r="F443" s="99">
        <v>6.4</v>
      </c>
      <c r="G443" s="99">
        <v>5.2</v>
      </c>
      <c r="H443" s="99">
        <v>4.3</v>
      </c>
      <c r="I443" s="99">
        <v>2.6</v>
      </c>
      <c r="J443" s="115">
        <v>2.6</v>
      </c>
      <c r="K443" s="116">
        <v>7.8</v>
      </c>
      <c r="L443" s="44">
        <f>AVERAGE(B443:I443)</f>
        <v>5.575</v>
      </c>
      <c r="M443" s="42">
        <v>2.9</v>
      </c>
      <c r="N443" s="50">
        <v>3.9</v>
      </c>
      <c r="O443" s="95"/>
      <c r="P443" s="158">
        <v>4.9</v>
      </c>
      <c r="Q443" s="42">
        <v>10</v>
      </c>
      <c r="R443" s="47">
        <v>1956</v>
      </c>
      <c r="S443" s="25">
        <v>-7.5</v>
      </c>
      <c r="T443" s="47">
        <v>1968</v>
      </c>
      <c r="U443" s="42">
        <v>10.7</v>
      </c>
      <c r="V443" s="47">
        <v>1939</v>
      </c>
      <c r="W443" s="42">
        <v>-10.4</v>
      </c>
      <c r="X443" s="47">
        <v>1968</v>
      </c>
      <c r="Y443" s="185">
        <v>4.3</v>
      </c>
      <c r="Z443" s="209">
        <v>10.5</v>
      </c>
      <c r="AA443" s="55" t="s">
        <v>109</v>
      </c>
      <c r="AB443" s="25">
        <v>-8.4</v>
      </c>
      <c r="AC443" s="34" t="s">
        <v>77</v>
      </c>
      <c r="AD443" s="58">
        <v>-10.2</v>
      </c>
      <c r="AE443" s="55" t="s">
        <v>178</v>
      </c>
      <c r="AF443" s="50">
        <v>91.4</v>
      </c>
      <c r="AG443" s="61" t="s">
        <v>50</v>
      </c>
      <c r="AH443" s="42">
        <v>0.2</v>
      </c>
      <c r="AI443" s="42">
        <v>-28.1</v>
      </c>
      <c r="AJ443" s="42">
        <v>-0.9</v>
      </c>
      <c r="AK443" s="42">
        <v>-28.3</v>
      </c>
      <c r="AL443" s="56">
        <v>5356</v>
      </c>
      <c r="AM443" s="47">
        <v>5352</v>
      </c>
      <c r="AN443" s="34">
        <v>5364</v>
      </c>
      <c r="AO443" s="53">
        <v>1233</v>
      </c>
      <c r="AP443" s="54">
        <v>1986</v>
      </c>
      <c r="AQ443" s="58">
        <v>17</v>
      </c>
      <c r="AR443" s="55">
        <v>2008</v>
      </c>
      <c r="AS443" s="34" t="s">
        <v>126</v>
      </c>
      <c r="AT443" s="42">
        <v>-19.3</v>
      </c>
      <c r="AU443" s="34">
        <v>1968</v>
      </c>
      <c r="AV443" s="42" t="s">
        <v>78</v>
      </c>
      <c r="AW443" s="34">
        <v>38</v>
      </c>
      <c r="AX443" s="151" t="s">
        <v>76</v>
      </c>
      <c r="AY443" s="204">
        <v>31</v>
      </c>
    </row>
    <row r="444" spans="1:51" ht="12.75">
      <c r="A444" s="34"/>
      <c r="B444" s="42"/>
      <c r="C444" s="42"/>
      <c r="D444" s="42"/>
      <c r="E444" s="42"/>
      <c r="F444" s="42"/>
      <c r="G444" s="42"/>
      <c r="H444" s="42"/>
      <c r="I444" s="42"/>
      <c r="J444" s="25"/>
      <c r="K444" s="43"/>
      <c r="L444" s="44"/>
      <c r="M444" s="42"/>
      <c r="N444" s="50"/>
      <c r="O444" s="50"/>
      <c r="P444" s="179"/>
      <c r="Q444" s="239"/>
      <c r="R444" s="239"/>
      <c r="S444" s="239"/>
      <c r="T444" s="239"/>
      <c r="U444" s="239"/>
      <c r="V444" s="239"/>
      <c r="W444" s="239"/>
      <c r="X444" s="239"/>
      <c r="Y444" s="185"/>
      <c r="Z444" s="43"/>
      <c r="AA444" s="55"/>
      <c r="AB444" s="64"/>
      <c r="AC444" s="55"/>
      <c r="AD444" s="19"/>
      <c r="AE444" s="55"/>
      <c r="AF444" s="50"/>
      <c r="AG444" s="61"/>
      <c r="AH444" s="42"/>
      <c r="AI444" s="42" t="s">
        <v>201</v>
      </c>
      <c r="AJ444" s="42"/>
      <c r="AK444" s="42"/>
      <c r="AL444" s="56"/>
      <c r="AM444" s="34"/>
      <c r="AN444" s="34"/>
      <c r="AO444" s="63"/>
      <c r="AP444" s="56"/>
      <c r="AQ444" s="53"/>
      <c r="AR444" s="34"/>
      <c r="AS444" s="34"/>
      <c r="AT444" s="34"/>
      <c r="AU444" s="34"/>
      <c r="AV444" s="34"/>
      <c r="AW444" s="162"/>
      <c r="AX444" s="16"/>
      <c r="AY444" s="34"/>
    </row>
    <row r="445" spans="1:51" ht="12.75">
      <c r="A445" t="s">
        <v>141</v>
      </c>
      <c r="B445" s="42">
        <f>AVERAGE(B413:B442)</f>
        <v>4.44</v>
      </c>
      <c r="C445" s="42">
        <f>AVERAGE(C413:C442)</f>
        <v>4.266666666666667</v>
      </c>
      <c r="D445" s="42">
        <f>AVERAGE(D413:D442)</f>
        <v>4.383333333333334</v>
      </c>
      <c r="E445" s="42">
        <f>AVERAGE(E413:E443)</f>
        <v>5.64516129032258</v>
      </c>
      <c r="F445" s="42">
        <f aca="true" t="shared" si="26" ref="F445:K445">AVERAGE(F413:F442)</f>
        <v>6.346666666666667</v>
      </c>
      <c r="G445" s="42">
        <f t="shared" si="26"/>
        <v>5.523666666666667</v>
      </c>
      <c r="H445" s="42">
        <f t="shared" si="26"/>
        <v>4.5</v>
      </c>
      <c r="I445" s="42">
        <f>AVERAGE(I413:I443)</f>
        <v>4.4548387096774205</v>
      </c>
      <c r="J445" s="25">
        <f>AVERAGE(J413:J443)</f>
        <v>2.664516129032257</v>
      </c>
      <c r="K445" s="43">
        <f t="shared" si="26"/>
        <v>7.663333333333335</v>
      </c>
      <c r="L445" s="44">
        <f>AVERAGE(L413:L443)</f>
        <v>4.962137096774194</v>
      </c>
      <c r="M445" s="42"/>
      <c r="N445" s="50">
        <f>SUM(N413:N443)</f>
        <v>104.29999999999997</v>
      </c>
      <c r="O445" s="50"/>
      <c r="P445" s="219">
        <f>SUM(P413:P443)</f>
        <v>100.7</v>
      </c>
      <c r="Q445" s="240">
        <f>AVERAGE(Q413:Q443)</f>
        <v>11.083870967741936</v>
      </c>
      <c r="R445" s="240"/>
      <c r="S445" s="240">
        <f>AVERAGE(S413:S443)</f>
        <v>-3.190322580645161</v>
      </c>
      <c r="T445" s="241"/>
      <c r="U445" s="240">
        <f>AVERAGE(U413:U443)</f>
        <v>13.203225806451613</v>
      </c>
      <c r="V445" s="240"/>
      <c r="W445" s="240">
        <f>AVERAGE(W413:W443)</f>
        <v>-6.977419354838709</v>
      </c>
      <c r="X445" s="240"/>
      <c r="Y445" s="65">
        <f>AVERAGE(Y413:Y443)</f>
        <v>4.490322580645162</v>
      </c>
      <c r="Z445" s="131">
        <f>AVERAGE(Z413:Z443)</f>
        <v>11.1</v>
      </c>
      <c r="AA445" s="65"/>
      <c r="AB445" s="129">
        <f>AVERAGE(AB413:AB443)</f>
        <v>-4.529032258064517</v>
      </c>
      <c r="AC445" s="65"/>
      <c r="AD445" s="65">
        <f>AVERAGE(AD413:AD443)</f>
        <v>-5.874193548387096</v>
      </c>
      <c r="AE445" s="65"/>
      <c r="AF445" s="227"/>
      <c r="AG445" s="227"/>
      <c r="AH445" s="65">
        <f>AVERAGE(AH413:AH443)</f>
        <v>-1.9517241379310344</v>
      </c>
      <c r="AI445" s="65">
        <f>AVERAGE(AI413:AI443)</f>
        <v>-27.2448275862069</v>
      </c>
      <c r="AJ445" s="65">
        <f>AVERAGE(AJ413:AJ444)</f>
        <v>-1.9962962962962962</v>
      </c>
      <c r="AK445" s="65">
        <f aca="true" t="shared" si="27" ref="AK445:AP445">AVERAGE(AK413:AK443)</f>
        <v>-27.67407407407407</v>
      </c>
      <c r="AL445" s="70">
        <f t="shared" si="27"/>
        <v>5347.387096774193</v>
      </c>
      <c r="AM445" s="70">
        <f t="shared" si="27"/>
        <v>5346.5</v>
      </c>
      <c r="AN445" s="70">
        <f t="shared" si="27"/>
        <v>5349.7</v>
      </c>
      <c r="AO445" s="70">
        <f t="shared" si="27"/>
        <v>840.2666666666667</v>
      </c>
      <c r="AP445" s="70">
        <f t="shared" si="27"/>
        <v>948.5769230769231</v>
      </c>
      <c r="AQ445" s="65">
        <f>AVERAGE(AQ413:AQ443)</f>
        <v>19.087096774193547</v>
      </c>
      <c r="AR445" s="65"/>
      <c r="AS445" s="65"/>
      <c r="AT445" s="65">
        <f>AVERAGE(AT413:AT443)</f>
        <v>-16.49096774193549</v>
      </c>
      <c r="AU445" s="65"/>
      <c r="AV445" s="65"/>
      <c r="AW445" s="65"/>
      <c r="AX445" s="65"/>
      <c r="AY445" s="65"/>
    </row>
    <row r="446" spans="2:39" ht="12.75">
      <c r="B446" s="34"/>
      <c r="C446" s="34"/>
      <c r="D446" s="34"/>
      <c r="E446" s="34"/>
      <c r="F446" s="34"/>
      <c r="G446" s="34"/>
      <c r="H446" s="34"/>
      <c r="I446" s="13" t="s">
        <v>54</v>
      </c>
      <c r="J446" s="13"/>
      <c r="K446" s="34"/>
      <c r="L446" s="44"/>
      <c r="M446" s="44">
        <v>0.6</v>
      </c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53"/>
      <c r="AG446" s="13" t="s">
        <v>552</v>
      </c>
      <c r="AI446" s="93">
        <v>-24.8</v>
      </c>
      <c r="AM446" s="144">
        <v>5340</v>
      </c>
    </row>
    <row r="447" spans="2:25" ht="12.75">
      <c r="B447" s="13" t="s">
        <v>528</v>
      </c>
      <c r="C447" s="13"/>
      <c r="D447" s="13"/>
      <c r="E447" s="34"/>
      <c r="F447" s="34"/>
      <c r="G447" s="34"/>
      <c r="H447" s="34"/>
      <c r="I447" s="44" t="s">
        <v>56</v>
      </c>
      <c r="J447" s="25"/>
      <c r="L447" s="44">
        <v>4.4</v>
      </c>
      <c r="M447" s="42"/>
      <c r="N447" s="34"/>
      <c r="O447" s="34"/>
      <c r="P447" s="34"/>
      <c r="Q447" s="34"/>
      <c r="R447" s="34"/>
      <c r="S447" s="34"/>
      <c r="T447" s="34"/>
      <c r="U447" s="34"/>
      <c r="V447" s="44" t="s">
        <v>56</v>
      </c>
      <c r="W447" s="25"/>
      <c r="X447" s="14"/>
      <c r="Y447" s="187">
        <v>3.6</v>
      </c>
    </row>
    <row r="448" spans="2:25" ht="12.75">
      <c r="B448" s="13" t="s">
        <v>531</v>
      </c>
      <c r="C448" s="13"/>
      <c r="D448" s="13"/>
      <c r="E448" s="13"/>
      <c r="F448" s="34"/>
      <c r="G448" s="34"/>
      <c r="H448" s="34"/>
      <c r="I448" s="44" t="s">
        <v>57</v>
      </c>
      <c r="J448" s="25"/>
      <c r="L448" s="44">
        <v>4.9</v>
      </c>
      <c r="M448" s="34"/>
      <c r="N448" s="34"/>
      <c r="O448" s="34"/>
      <c r="P448" s="34"/>
      <c r="Q448" s="34"/>
      <c r="R448" s="34"/>
      <c r="S448" s="34"/>
      <c r="T448" s="34"/>
      <c r="U448" s="34"/>
      <c r="V448" s="44" t="s">
        <v>57</v>
      </c>
      <c r="W448" s="25"/>
      <c r="X448" s="14"/>
      <c r="Y448" s="187">
        <v>4.3</v>
      </c>
    </row>
    <row r="449" spans="2:25" ht="12.75">
      <c r="B449" s="13" t="s">
        <v>529</v>
      </c>
      <c r="C449" s="13"/>
      <c r="D449" s="13"/>
      <c r="E449" s="13"/>
      <c r="F449" s="13"/>
      <c r="G449" s="34"/>
      <c r="H449" s="34"/>
      <c r="I449" s="13" t="s">
        <v>58</v>
      </c>
      <c r="J449" s="13"/>
      <c r="L449" s="44">
        <v>4.5</v>
      </c>
      <c r="M449" s="42"/>
      <c r="N449" s="34"/>
      <c r="O449" s="34"/>
      <c r="P449" s="34"/>
      <c r="Q449" s="34"/>
      <c r="R449" s="34"/>
      <c r="S449" s="34"/>
      <c r="T449" s="34"/>
      <c r="U449" s="34"/>
      <c r="V449" s="13" t="s">
        <v>58</v>
      </c>
      <c r="W449" s="13"/>
      <c r="X449" s="13"/>
      <c r="Y449" s="187">
        <v>4.4</v>
      </c>
    </row>
    <row r="450" spans="2:25" ht="12.75">
      <c r="B450" s="44" t="s">
        <v>532</v>
      </c>
      <c r="C450" s="34"/>
      <c r="D450" s="34"/>
      <c r="E450" s="34"/>
      <c r="F450" s="34"/>
      <c r="G450" s="34"/>
      <c r="H450" s="34"/>
      <c r="I450" s="13" t="s">
        <v>59</v>
      </c>
      <c r="J450" s="13"/>
      <c r="L450" s="44">
        <v>85.6</v>
      </c>
      <c r="M450" s="42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44"/>
      <c r="Y450" s="187"/>
    </row>
    <row r="451" spans="2:24" ht="12.75">
      <c r="B451" s="13" t="s">
        <v>530</v>
      </c>
      <c r="C451" s="13"/>
      <c r="D451" s="13"/>
      <c r="E451" s="13"/>
      <c r="F451" s="34"/>
      <c r="G451" s="34"/>
      <c r="H451" s="34"/>
      <c r="I451" s="13" t="s">
        <v>60</v>
      </c>
      <c r="J451" s="13"/>
      <c r="L451" s="35">
        <v>83.4</v>
      </c>
      <c r="M451" s="42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</row>
    <row r="452" spans="9:12" ht="12.75">
      <c r="I452" s="13" t="s">
        <v>326</v>
      </c>
      <c r="J452" s="13"/>
      <c r="L452" s="44">
        <v>76.1</v>
      </c>
    </row>
    <row r="453" spans="9:12" ht="12.75">
      <c r="I453" s="13" t="s">
        <v>366</v>
      </c>
      <c r="J453" s="13"/>
      <c r="L453" s="44">
        <v>102</v>
      </c>
    </row>
    <row r="454" ht="12.75"/>
    <row r="455" spans="2:50" ht="12.75">
      <c r="B455" s="1" t="s">
        <v>553</v>
      </c>
      <c r="C455" s="1"/>
      <c r="D455" s="1"/>
      <c r="E455" s="1"/>
      <c r="H455" s="13">
        <v>2011</v>
      </c>
      <c r="P455" s="181"/>
      <c r="Q455" s="2"/>
      <c r="R455" s="2"/>
      <c r="S455" s="2"/>
      <c r="T455" s="2"/>
      <c r="U455" s="2"/>
      <c r="V455" s="2"/>
      <c r="W455" s="2"/>
      <c r="X455" s="2"/>
      <c r="Y455" s="182"/>
      <c r="Z455" s="103" t="s">
        <v>0</v>
      </c>
      <c r="AA455" s="104"/>
      <c r="AD455" s="104" t="s">
        <v>147</v>
      </c>
      <c r="AE455" s="6"/>
      <c r="AF455" s="1"/>
      <c r="AH455" s="1" t="s">
        <v>1</v>
      </c>
      <c r="AI455" s="1"/>
      <c r="AJ455" s="1"/>
      <c r="AK455" s="1"/>
      <c r="AN455" s="13" t="s">
        <v>2</v>
      </c>
      <c r="AO455" s="5" t="s">
        <v>3</v>
      </c>
      <c r="AP455" s="1"/>
      <c r="AQ455" s="72"/>
      <c r="AW455" s="1" t="s">
        <v>262</v>
      </c>
      <c r="AX455" s="104" t="s">
        <v>10</v>
      </c>
    </row>
    <row r="456" spans="1:50" ht="12.75">
      <c r="A456" s="80"/>
      <c r="B456" s="80" t="s">
        <v>4</v>
      </c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141" t="s">
        <v>5</v>
      </c>
      <c r="N456" s="147"/>
      <c r="O456" s="12" t="s">
        <v>26</v>
      </c>
      <c r="P456" s="180"/>
      <c r="Q456" s="142" t="s">
        <v>6</v>
      </c>
      <c r="R456" s="142"/>
      <c r="S456" s="143"/>
      <c r="T456" s="143"/>
      <c r="U456" s="143"/>
      <c r="V456" s="143" t="s">
        <v>7</v>
      </c>
      <c r="W456" s="142" t="s">
        <v>8</v>
      </c>
      <c r="X456" s="80"/>
      <c r="Y456" s="183" t="s">
        <v>9</v>
      </c>
      <c r="Z456" s="100" t="s">
        <v>22</v>
      </c>
      <c r="AA456" s="10" t="s">
        <v>10</v>
      </c>
      <c r="AB456" s="108" t="s">
        <v>11</v>
      </c>
      <c r="AC456" s="11" t="s">
        <v>12</v>
      </c>
      <c r="AD456" s="11" t="s">
        <v>148</v>
      </c>
      <c r="AE456" s="11" t="s">
        <v>10</v>
      </c>
      <c r="AF456" s="12" t="s">
        <v>253</v>
      </c>
      <c r="AG456" s="12" t="s">
        <v>10</v>
      </c>
      <c r="AH456" s="13" t="s">
        <v>14</v>
      </c>
      <c r="AI456" s="13" t="s">
        <v>14</v>
      </c>
      <c r="AJ456" s="13" t="s">
        <v>15</v>
      </c>
      <c r="AK456" s="13" t="s">
        <v>15</v>
      </c>
      <c r="AL456" s="13" t="s">
        <v>14</v>
      </c>
      <c r="AM456" s="13" t="s">
        <v>15</v>
      </c>
      <c r="AN456" s="13" t="s">
        <v>15</v>
      </c>
      <c r="AO456" s="14" t="s">
        <v>14</v>
      </c>
      <c r="AP456" s="13" t="s">
        <v>15</v>
      </c>
      <c r="AQ456" s="183" t="s">
        <v>35</v>
      </c>
      <c r="AR456" s="11"/>
      <c r="AS456" s="11"/>
      <c r="AT456" s="122"/>
      <c r="AU456" s="90" t="s">
        <v>414</v>
      </c>
      <c r="AV456" s="90"/>
      <c r="AW456" s="15" t="s">
        <v>19</v>
      </c>
      <c r="AX456" s="148"/>
    </row>
    <row r="457" spans="1:50" ht="12.75">
      <c r="A457" s="16" t="s">
        <v>20</v>
      </c>
      <c r="B457" s="13">
        <v>3</v>
      </c>
      <c r="C457" s="13">
        <v>6</v>
      </c>
      <c r="D457" s="13">
        <v>9</v>
      </c>
      <c r="E457" s="13">
        <v>12</v>
      </c>
      <c r="F457" s="13">
        <v>15</v>
      </c>
      <c r="G457" s="13">
        <v>18</v>
      </c>
      <c r="H457" s="13">
        <v>21</v>
      </c>
      <c r="I457" s="13">
        <v>24</v>
      </c>
      <c r="J457" s="17" t="s">
        <v>21</v>
      </c>
      <c r="K457" s="18" t="s">
        <v>22</v>
      </c>
      <c r="L457" s="19" t="s">
        <v>23</v>
      </c>
      <c r="M457" s="19" t="s">
        <v>24</v>
      </c>
      <c r="N457" s="61" t="s">
        <v>25</v>
      </c>
      <c r="O457" s="61" t="s">
        <v>38</v>
      </c>
      <c r="P457" s="176" t="s">
        <v>27</v>
      </c>
      <c r="Q457" s="22" t="s">
        <v>16</v>
      </c>
      <c r="R457" s="22" t="s">
        <v>17</v>
      </c>
      <c r="S457" s="22" t="s">
        <v>28</v>
      </c>
      <c r="T457" s="22" t="s">
        <v>17</v>
      </c>
      <c r="U457" s="22" t="s">
        <v>16</v>
      </c>
      <c r="V457" s="22" t="s">
        <v>17</v>
      </c>
      <c r="W457" s="22" t="s">
        <v>28</v>
      </c>
      <c r="X457" s="23" t="s">
        <v>17</v>
      </c>
      <c r="Y457" s="184" t="s">
        <v>29</v>
      </c>
      <c r="Z457" s="18"/>
      <c r="AA457" s="34"/>
      <c r="AB457" s="25"/>
      <c r="AC457" s="26"/>
      <c r="AD457" s="127"/>
      <c r="AE457" s="127"/>
      <c r="AF457" s="27"/>
      <c r="AG457" s="27"/>
      <c r="AH457" s="28" t="s">
        <v>30</v>
      </c>
      <c r="AI457" s="28" t="s">
        <v>31</v>
      </c>
      <c r="AJ457" s="28" t="s">
        <v>30</v>
      </c>
      <c r="AK457" s="28" t="s">
        <v>31</v>
      </c>
      <c r="AL457" s="29" t="s">
        <v>32</v>
      </c>
      <c r="AM457" s="15" t="s">
        <v>33</v>
      </c>
      <c r="AN457" s="15" t="s">
        <v>33</v>
      </c>
      <c r="AO457" s="14" t="s">
        <v>34</v>
      </c>
      <c r="AP457" s="13" t="s">
        <v>34</v>
      </c>
      <c r="AQ457" s="189" t="s">
        <v>16</v>
      </c>
      <c r="AR457" s="15" t="s">
        <v>17</v>
      </c>
      <c r="AS457" s="15" t="s">
        <v>12</v>
      </c>
      <c r="AT457" s="15" t="s">
        <v>18</v>
      </c>
      <c r="AU457" s="15" t="s">
        <v>17</v>
      </c>
      <c r="AV457" s="15" t="s">
        <v>12</v>
      </c>
      <c r="AW457" s="13" t="s">
        <v>36</v>
      </c>
      <c r="AX457" s="148"/>
    </row>
    <row r="458" spans="1:50" ht="12.75">
      <c r="A458" s="35" t="s">
        <v>201</v>
      </c>
      <c r="B458" s="34"/>
      <c r="C458" s="34"/>
      <c r="D458" s="34"/>
      <c r="E458" s="34"/>
      <c r="F458" s="34"/>
      <c r="G458" s="34"/>
      <c r="H458" s="34"/>
      <c r="I458" s="34"/>
      <c r="J458" s="193"/>
      <c r="K458" s="216"/>
      <c r="L458" s="13"/>
      <c r="M458" s="34"/>
      <c r="N458" s="61"/>
      <c r="O458" s="164"/>
      <c r="P458" s="179"/>
      <c r="Q458" s="36"/>
      <c r="R458" s="36"/>
      <c r="S458" s="54"/>
      <c r="T458" s="54"/>
      <c r="U458" s="36"/>
      <c r="V458" s="36"/>
      <c r="W458" s="36"/>
      <c r="X458" s="54"/>
      <c r="Y458" s="183">
        <v>2011</v>
      </c>
      <c r="Z458" s="66"/>
      <c r="AA458" s="34"/>
      <c r="AF458" s="61"/>
      <c r="AG458" s="61"/>
      <c r="AH458" s="165" t="s">
        <v>43</v>
      </c>
      <c r="AI458" s="34"/>
      <c r="AJ458" s="34"/>
      <c r="AK458" s="34"/>
      <c r="AL458" s="13" t="s">
        <v>44</v>
      </c>
      <c r="AM458" s="34"/>
      <c r="AN458" s="34"/>
      <c r="AO458" s="53"/>
      <c r="AP458" s="34"/>
      <c r="AQ458" s="190" t="s">
        <v>45</v>
      </c>
      <c r="AR458" s="60"/>
      <c r="AS458" s="60"/>
      <c r="AT458" s="34"/>
      <c r="AU458" s="34"/>
      <c r="AV458" s="34"/>
      <c r="AW458" s="13">
        <v>2011</v>
      </c>
      <c r="AX458" s="55"/>
    </row>
    <row r="459" spans="1:51" ht="12.75">
      <c r="A459" s="13">
        <v>1</v>
      </c>
      <c r="B459" s="99">
        <v>1.6</v>
      </c>
      <c r="C459" s="99">
        <v>0.8</v>
      </c>
      <c r="D459" s="99">
        <v>1.8</v>
      </c>
      <c r="E459" s="99">
        <v>3.8</v>
      </c>
      <c r="F459" s="99">
        <v>4.4</v>
      </c>
      <c r="G459" s="99">
        <v>2.4</v>
      </c>
      <c r="H459" s="99">
        <v>1.3</v>
      </c>
      <c r="I459" s="99">
        <v>-0.6</v>
      </c>
      <c r="J459" s="115">
        <v>-0.6</v>
      </c>
      <c r="K459" s="116">
        <v>4.6</v>
      </c>
      <c r="L459" s="44">
        <f aca="true" t="shared" si="28" ref="L459:L472">AVERAGE(B459:I459)</f>
        <v>1.9375000000000002</v>
      </c>
      <c r="M459" s="42">
        <v>2.8</v>
      </c>
      <c r="N459" s="61">
        <v>0.9</v>
      </c>
      <c r="O459" s="97"/>
      <c r="P459" s="242">
        <v>6.3</v>
      </c>
      <c r="Q459" s="42">
        <v>9.2</v>
      </c>
      <c r="R459" s="47">
        <v>1993</v>
      </c>
      <c r="S459" s="42">
        <v>-7.7</v>
      </c>
      <c r="T459" s="47">
        <v>1968</v>
      </c>
      <c r="U459" s="42">
        <v>11.9</v>
      </c>
      <c r="V459" s="47">
        <v>2001</v>
      </c>
      <c r="W459" s="67">
        <v>-9.6</v>
      </c>
      <c r="X459" s="47">
        <v>1882</v>
      </c>
      <c r="Y459" s="185">
        <v>2</v>
      </c>
      <c r="Z459" s="43">
        <v>7.2</v>
      </c>
      <c r="AA459" s="151" t="s">
        <v>395</v>
      </c>
      <c r="AB459" s="115">
        <v>-5.6</v>
      </c>
      <c r="AC459" s="42" t="s">
        <v>76</v>
      </c>
      <c r="AD459" s="58">
        <v>-5.4</v>
      </c>
      <c r="AE459" s="55" t="s">
        <v>123</v>
      </c>
      <c r="AF459" s="50">
        <v>59.8</v>
      </c>
      <c r="AG459" s="50" t="s">
        <v>238</v>
      </c>
      <c r="AH459" s="99">
        <v>-1.5</v>
      </c>
      <c r="AI459" s="99">
        <v>-27.9</v>
      </c>
      <c r="AJ459" s="99">
        <v>-6.1</v>
      </c>
      <c r="AK459" s="99">
        <v>-29.5</v>
      </c>
      <c r="AL459" s="105">
        <v>5342</v>
      </c>
      <c r="AM459" s="105">
        <v>5314</v>
      </c>
      <c r="AN459" s="34">
        <v>5312</v>
      </c>
      <c r="AO459" s="135">
        <v>412</v>
      </c>
      <c r="AP459" s="136">
        <v>375</v>
      </c>
      <c r="AQ459" s="42">
        <v>17.8</v>
      </c>
      <c r="AR459" s="34">
        <v>1944</v>
      </c>
      <c r="AS459" s="34" t="s">
        <v>67</v>
      </c>
      <c r="AT459" s="42">
        <v>-19.4</v>
      </c>
      <c r="AU459" s="34">
        <v>1922</v>
      </c>
      <c r="AV459" s="34" t="s">
        <v>81</v>
      </c>
      <c r="AW459" s="34">
        <v>38</v>
      </c>
      <c r="AX459" s="151" t="s">
        <v>76</v>
      </c>
      <c r="AY459" s="34" t="s">
        <v>336</v>
      </c>
    </row>
    <row r="460" spans="1:51" ht="12.75">
      <c r="A460" s="13">
        <v>2</v>
      </c>
      <c r="B460" s="99">
        <v>-0.4</v>
      </c>
      <c r="C460" s="99">
        <v>0.6</v>
      </c>
      <c r="D460" s="99">
        <v>0.4</v>
      </c>
      <c r="E460" s="99">
        <v>2</v>
      </c>
      <c r="F460" s="99">
        <v>3.5</v>
      </c>
      <c r="G460" s="99">
        <v>3.1</v>
      </c>
      <c r="H460" s="99">
        <v>3.4</v>
      </c>
      <c r="I460" s="99">
        <v>2.4</v>
      </c>
      <c r="J460" s="115">
        <v>-1.1</v>
      </c>
      <c r="K460" s="116">
        <v>4</v>
      </c>
      <c r="L460" s="44">
        <f t="shared" si="28"/>
        <v>1.875</v>
      </c>
      <c r="M460" s="42">
        <v>2.7</v>
      </c>
      <c r="N460" s="50"/>
      <c r="O460" s="95"/>
      <c r="P460" s="242">
        <v>0</v>
      </c>
      <c r="Q460" s="34">
        <v>9.5</v>
      </c>
      <c r="R460" s="34">
        <v>2006</v>
      </c>
      <c r="S460" s="42">
        <v>-4.2</v>
      </c>
      <c r="T460" s="47">
        <v>1996</v>
      </c>
      <c r="U460" s="42">
        <v>11.2</v>
      </c>
      <c r="V460" s="47">
        <v>1925</v>
      </c>
      <c r="W460" s="67">
        <v>-10</v>
      </c>
      <c r="X460" s="47">
        <v>1968</v>
      </c>
      <c r="Y460" s="185">
        <v>1.9</v>
      </c>
      <c r="Z460" s="43">
        <v>8.5</v>
      </c>
      <c r="AA460" s="34" t="s">
        <v>109</v>
      </c>
      <c r="AB460" s="115">
        <v>-8.2</v>
      </c>
      <c r="AC460" s="34" t="s">
        <v>78</v>
      </c>
      <c r="AD460" s="58">
        <v>-11.1</v>
      </c>
      <c r="AE460" s="55" t="s">
        <v>151</v>
      </c>
      <c r="AF460" s="50">
        <v>51</v>
      </c>
      <c r="AG460" s="61" t="s">
        <v>238</v>
      </c>
      <c r="AH460" s="42">
        <v>0.2</v>
      </c>
      <c r="AI460" s="42">
        <v>-3.7</v>
      </c>
      <c r="AJ460" s="42">
        <v>-30.3</v>
      </c>
      <c r="AK460" s="42"/>
      <c r="AL460" s="47">
        <v>5276</v>
      </c>
      <c r="AM460" s="34"/>
      <c r="AN460" s="34"/>
      <c r="AO460" s="53">
        <v>59</v>
      </c>
      <c r="AP460" s="54"/>
      <c r="AQ460" s="42">
        <v>18.6</v>
      </c>
      <c r="AR460" s="34">
        <v>1964</v>
      </c>
      <c r="AS460" s="34" t="s">
        <v>47</v>
      </c>
      <c r="AT460" s="42">
        <v>-21.6</v>
      </c>
      <c r="AU460" s="34">
        <v>1968</v>
      </c>
      <c r="AV460" s="34" t="s">
        <v>81</v>
      </c>
      <c r="AW460" s="34">
        <v>38</v>
      </c>
      <c r="AX460" s="151" t="s">
        <v>76</v>
      </c>
      <c r="AY460" s="34" t="s">
        <v>337</v>
      </c>
    </row>
    <row r="461" spans="1:51" ht="12.75">
      <c r="A461" s="13">
        <v>3</v>
      </c>
      <c r="B461" s="99">
        <v>5.3</v>
      </c>
      <c r="C461" s="99">
        <v>7</v>
      </c>
      <c r="D461" s="99">
        <v>7.2</v>
      </c>
      <c r="E461" s="99">
        <v>8.2</v>
      </c>
      <c r="F461" s="99">
        <v>9.4</v>
      </c>
      <c r="G461" s="99">
        <v>10</v>
      </c>
      <c r="H461" s="99">
        <v>9</v>
      </c>
      <c r="I461" s="99">
        <v>10</v>
      </c>
      <c r="J461" s="115">
        <v>2.2</v>
      </c>
      <c r="K461" s="116">
        <v>10.5</v>
      </c>
      <c r="L461" s="44">
        <f t="shared" si="28"/>
        <v>8.2625</v>
      </c>
      <c r="M461" s="42">
        <v>2.5</v>
      </c>
      <c r="N461" s="50">
        <v>2.6</v>
      </c>
      <c r="O461" s="97"/>
      <c r="P461" s="242">
        <v>0</v>
      </c>
      <c r="Q461" s="42">
        <v>9.2</v>
      </c>
      <c r="R461" s="47">
        <v>1939</v>
      </c>
      <c r="S461" s="42">
        <v>-6.9</v>
      </c>
      <c r="T461" s="47">
        <v>1996</v>
      </c>
      <c r="U461" s="42">
        <v>10.8</v>
      </c>
      <c r="V461" s="47">
        <v>2006</v>
      </c>
      <c r="W461" s="67">
        <v>-8.5</v>
      </c>
      <c r="X461" s="47">
        <v>1996</v>
      </c>
      <c r="Y461" s="185">
        <v>5.8</v>
      </c>
      <c r="Z461" s="43">
        <v>14.6</v>
      </c>
      <c r="AA461" s="42" t="s">
        <v>109</v>
      </c>
      <c r="AB461" s="115">
        <v>-2.5</v>
      </c>
      <c r="AC461" s="42" t="s">
        <v>78</v>
      </c>
      <c r="AD461" s="58">
        <v>-3.6</v>
      </c>
      <c r="AE461" s="55" t="s">
        <v>151</v>
      </c>
      <c r="AF461" s="50">
        <v>50</v>
      </c>
      <c r="AG461" s="236" t="s">
        <v>119</v>
      </c>
      <c r="AH461" s="42"/>
      <c r="AI461" s="42"/>
      <c r="AJ461" s="42">
        <v>4.4</v>
      </c>
      <c r="AK461" s="42">
        <v>-21.5</v>
      </c>
      <c r="AL461" s="34"/>
      <c r="AM461" s="34">
        <v>5451</v>
      </c>
      <c r="AN461" s="34">
        <v>5465</v>
      </c>
      <c r="AO461" s="53"/>
      <c r="AP461" s="54">
        <v>1916</v>
      </c>
      <c r="AQ461" s="42">
        <v>16</v>
      </c>
      <c r="AR461" s="34">
        <v>1965</v>
      </c>
      <c r="AS461" s="34" t="s">
        <v>434</v>
      </c>
      <c r="AT461" s="42">
        <v>-20.1</v>
      </c>
      <c r="AU461" s="34">
        <v>1996</v>
      </c>
      <c r="AV461" s="34" t="s">
        <v>82</v>
      </c>
      <c r="AW461" s="34">
        <v>38</v>
      </c>
      <c r="AX461" s="151" t="s">
        <v>76</v>
      </c>
      <c r="AY461" s="34" t="s">
        <v>338</v>
      </c>
    </row>
    <row r="462" spans="1:51" ht="12.75">
      <c r="A462" s="13">
        <v>4</v>
      </c>
      <c r="B462" s="99">
        <v>9</v>
      </c>
      <c r="C462" s="99">
        <v>9</v>
      </c>
      <c r="D462" s="99">
        <v>8.8</v>
      </c>
      <c r="E462" s="99">
        <v>8.6</v>
      </c>
      <c r="F462" s="99">
        <v>9</v>
      </c>
      <c r="G462" s="99">
        <v>8.1</v>
      </c>
      <c r="H462" s="99">
        <v>7</v>
      </c>
      <c r="I462" s="99">
        <v>7.7</v>
      </c>
      <c r="J462" s="115">
        <v>8.8</v>
      </c>
      <c r="K462" s="157">
        <v>10</v>
      </c>
      <c r="L462" s="44">
        <f t="shared" si="28"/>
        <v>8.4</v>
      </c>
      <c r="M462" s="42">
        <v>2.4</v>
      </c>
      <c r="N462" s="50">
        <v>3.1</v>
      </c>
      <c r="O462" s="95"/>
      <c r="P462" s="242">
        <v>2</v>
      </c>
      <c r="Q462" s="42">
        <v>9.4</v>
      </c>
      <c r="R462" s="47">
        <v>1980</v>
      </c>
      <c r="S462" s="42">
        <v>-5.2</v>
      </c>
      <c r="T462" s="47">
        <v>1985</v>
      </c>
      <c r="U462" s="42">
        <v>11</v>
      </c>
      <c r="V462" s="47">
        <v>1931</v>
      </c>
      <c r="W462" s="67">
        <v>-11.3</v>
      </c>
      <c r="X462" s="47">
        <v>1899</v>
      </c>
      <c r="Y462" s="185">
        <v>6.7</v>
      </c>
      <c r="Z462" s="43">
        <v>13.4</v>
      </c>
      <c r="AA462" s="42" t="s">
        <v>565</v>
      </c>
      <c r="AB462" s="115">
        <v>-1.1</v>
      </c>
      <c r="AC462" s="41" t="s">
        <v>451</v>
      </c>
      <c r="AD462" s="58">
        <v>0</v>
      </c>
      <c r="AE462" s="55" t="s">
        <v>151</v>
      </c>
      <c r="AF462" s="50">
        <v>70</v>
      </c>
      <c r="AG462" s="50" t="s">
        <v>119</v>
      </c>
      <c r="AH462" s="42">
        <v>3.4</v>
      </c>
      <c r="AI462" s="42">
        <v>-23.7</v>
      </c>
      <c r="AJ462" s="99">
        <v>3.4</v>
      </c>
      <c r="AK462" s="99">
        <v>-24.5</v>
      </c>
      <c r="AL462" s="40">
        <v>5437</v>
      </c>
      <c r="AM462" s="105">
        <v>5430</v>
      </c>
      <c r="AN462" s="34">
        <v>5461</v>
      </c>
      <c r="AO462" s="53">
        <v>1702</v>
      </c>
      <c r="AP462" s="54">
        <v>1680</v>
      </c>
      <c r="AQ462" s="42">
        <v>18.6</v>
      </c>
      <c r="AR462" s="34">
        <v>1965</v>
      </c>
      <c r="AS462" s="34" t="s">
        <v>47</v>
      </c>
      <c r="AT462" s="42">
        <v>-27.2</v>
      </c>
      <c r="AU462" s="34">
        <v>1996</v>
      </c>
      <c r="AV462" s="34" t="s">
        <v>82</v>
      </c>
      <c r="AW462" s="34">
        <v>38</v>
      </c>
      <c r="AX462" s="151" t="s">
        <v>76</v>
      </c>
      <c r="AY462" s="34" t="s">
        <v>339</v>
      </c>
    </row>
    <row r="463" spans="1:51" ht="12.75">
      <c r="A463" s="13">
        <v>5</v>
      </c>
      <c r="B463" s="99">
        <v>5.7</v>
      </c>
      <c r="C463" s="99">
        <v>4</v>
      </c>
      <c r="D463" s="99">
        <v>3.7</v>
      </c>
      <c r="E463" s="99">
        <v>4.9</v>
      </c>
      <c r="F463" s="99">
        <v>3.8</v>
      </c>
      <c r="G463" s="99">
        <v>2.8</v>
      </c>
      <c r="H463" s="99">
        <v>3.8</v>
      </c>
      <c r="I463" s="99">
        <v>3.6</v>
      </c>
      <c r="J463" s="115">
        <v>2.9</v>
      </c>
      <c r="K463" s="116">
        <v>5.8</v>
      </c>
      <c r="L463" s="44">
        <f t="shared" si="28"/>
        <v>4.0375</v>
      </c>
      <c r="M463" s="42">
        <v>2.3</v>
      </c>
      <c r="N463" s="50">
        <v>2.5</v>
      </c>
      <c r="O463" s="95"/>
      <c r="P463" s="158">
        <v>2.2</v>
      </c>
      <c r="Q463" s="42">
        <v>9.3</v>
      </c>
      <c r="R463" s="47">
        <v>1945</v>
      </c>
      <c r="S463" s="42">
        <v>-5</v>
      </c>
      <c r="T463" s="47">
        <v>1948</v>
      </c>
      <c r="U463" s="42">
        <v>10.6</v>
      </c>
      <c r="V463" s="47">
        <v>2006</v>
      </c>
      <c r="W463" s="67">
        <v>-15.8</v>
      </c>
      <c r="X463" s="47">
        <v>1899</v>
      </c>
      <c r="Y463" s="185">
        <v>4.5</v>
      </c>
      <c r="Z463" s="43">
        <v>9.3</v>
      </c>
      <c r="AA463" s="42" t="s">
        <v>51</v>
      </c>
      <c r="AB463" s="115">
        <v>-2</v>
      </c>
      <c r="AC463" s="41" t="s">
        <v>451</v>
      </c>
      <c r="AD463" s="58">
        <v>-1.8</v>
      </c>
      <c r="AE463" s="55" t="s">
        <v>151</v>
      </c>
      <c r="AF463" s="50">
        <v>30</v>
      </c>
      <c r="AG463" s="50" t="s">
        <v>566</v>
      </c>
      <c r="AH463" s="42">
        <v>1.2</v>
      </c>
      <c r="AI463" s="42">
        <v>-27.5</v>
      </c>
      <c r="AJ463" s="42">
        <v>-5.5</v>
      </c>
      <c r="AK463" s="42">
        <v>-31.7</v>
      </c>
      <c r="AL463" s="105">
        <v>5382</v>
      </c>
      <c r="AM463" s="105">
        <v>5244</v>
      </c>
      <c r="AN463" s="34">
        <v>5341</v>
      </c>
      <c r="AO463" s="135">
        <v>1279</v>
      </c>
      <c r="AP463" s="136">
        <v>593</v>
      </c>
      <c r="AQ463" s="42">
        <v>18.9</v>
      </c>
      <c r="AR463" s="34">
        <v>1965</v>
      </c>
      <c r="AS463" s="34" t="s">
        <v>47</v>
      </c>
      <c r="AT463" s="42">
        <v>-22.5</v>
      </c>
      <c r="AU463" s="34">
        <v>1996</v>
      </c>
      <c r="AV463" s="34" t="s">
        <v>77</v>
      </c>
      <c r="AW463" s="34">
        <v>35</v>
      </c>
      <c r="AX463" s="151" t="s">
        <v>76</v>
      </c>
      <c r="AY463" s="34" t="s">
        <v>340</v>
      </c>
    </row>
    <row r="464" spans="1:51" ht="12.75">
      <c r="A464" s="13">
        <v>6</v>
      </c>
      <c r="B464" s="99">
        <v>4.9</v>
      </c>
      <c r="C464" s="99">
        <v>3</v>
      </c>
      <c r="D464" s="99">
        <v>2.8</v>
      </c>
      <c r="E464" s="99">
        <v>3.8</v>
      </c>
      <c r="F464" s="99">
        <v>4.2</v>
      </c>
      <c r="G464" s="99">
        <v>2.6</v>
      </c>
      <c r="H464" s="99">
        <v>3.2</v>
      </c>
      <c r="I464" s="99">
        <v>2.5</v>
      </c>
      <c r="J464" s="115">
        <v>2.6</v>
      </c>
      <c r="K464" s="116">
        <v>4.8</v>
      </c>
      <c r="L464" s="44">
        <f t="shared" si="28"/>
        <v>3.375</v>
      </c>
      <c r="M464" s="42">
        <v>2.2</v>
      </c>
      <c r="N464" s="50">
        <v>2.2</v>
      </c>
      <c r="O464" s="95"/>
      <c r="P464" s="158">
        <v>4.3</v>
      </c>
      <c r="Q464" s="42">
        <v>10</v>
      </c>
      <c r="R464" s="47">
        <v>2004</v>
      </c>
      <c r="S464" s="42">
        <v>-6.5</v>
      </c>
      <c r="T464" s="47">
        <v>1921</v>
      </c>
      <c r="U464" s="42">
        <v>10.6</v>
      </c>
      <c r="V464" s="47">
        <v>1939</v>
      </c>
      <c r="W464" s="67">
        <v>-9.3</v>
      </c>
      <c r="X464" s="47">
        <v>1948</v>
      </c>
      <c r="Y464" s="185">
        <v>4.1</v>
      </c>
      <c r="Z464" s="43">
        <v>13</v>
      </c>
      <c r="AA464" s="55" t="s">
        <v>51</v>
      </c>
      <c r="AB464" s="115">
        <v>-3.1</v>
      </c>
      <c r="AC464" s="34" t="s">
        <v>78</v>
      </c>
      <c r="AD464" s="58">
        <v>-4.6</v>
      </c>
      <c r="AE464" s="55" t="s">
        <v>567</v>
      </c>
      <c r="AF464" s="50">
        <v>65.5</v>
      </c>
      <c r="AG464" s="50" t="s">
        <v>183</v>
      </c>
      <c r="AH464" s="42">
        <v>-2.1</v>
      </c>
      <c r="AI464" s="42">
        <v>-31.5</v>
      </c>
      <c r="AJ464" s="42">
        <v>-5.7</v>
      </c>
      <c r="AK464" s="42">
        <v>-31.7</v>
      </c>
      <c r="AL464" s="47">
        <v>5303</v>
      </c>
      <c r="AM464" s="47">
        <v>5250</v>
      </c>
      <c r="AN464" s="34">
        <v>5340</v>
      </c>
      <c r="AO464" s="53">
        <v>824</v>
      </c>
      <c r="AP464" s="54">
        <v>614</v>
      </c>
      <c r="AQ464" s="42">
        <v>18.8</v>
      </c>
      <c r="AR464" s="34">
        <v>2004</v>
      </c>
      <c r="AS464" s="34" t="s">
        <v>46</v>
      </c>
      <c r="AT464" s="25">
        <v>-28.5</v>
      </c>
      <c r="AU464" s="34">
        <v>1998</v>
      </c>
      <c r="AV464" s="34" t="s">
        <v>82</v>
      </c>
      <c r="AW464" s="34">
        <v>36</v>
      </c>
      <c r="AX464" s="151" t="s">
        <v>76</v>
      </c>
      <c r="AY464" s="34" t="s">
        <v>341</v>
      </c>
    </row>
    <row r="465" spans="1:51" ht="12.75">
      <c r="A465" s="13">
        <v>7</v>
      </c>
      <c r="B465" s="99">
        <v>3.5</v>
      </c>
      <c r="C465" s="99">
        <v>4.1</v>
      </c>
      <c r="D465" s="99">
        <v>4.9</v>
      </c>
      <c r="E465" s="99">
        <v>4.1</v>
      </c>
      <c r="F465" s="99">
        <v>9.6</v>
      </c>
      <c r="G465" s="99">
        <v>11.3</v>
      </c>
      <c r="H465" s="99">
        <v>10.9</v>
      </c>
      <c r="I465" s="99">
        <v>10.6</v>
      </c>
      <c r="J465" s="115">
        <v>2</v>
      </c>
      <c r="K465" s="116">
        <v>11.6</v>
      </c>
      <c r="L465" s="44">
        <f t="shared" si="28"/>
        <v>7.375</v>
      </c>
      <c r="M465" s="42">
        <v>2.1</v>
      </c>
      <c r="N465" s="50">
        <v>3.9</v>
      </c>
      <c r="O465" s="97"/>
      <c r="P465" s="158">
        <v>0</v>
      </c>
      <c r="Q465" s="42">
        <v>10.5</v>
      </c>
      <c r="R465" s="47">
        <v>1956</v>
      </c>
      <c r="S465" s="42">
        <v>-6</v>
      </c>
      <c r="T465" s="47">
        <v>1921</v>
      </c>
      <c r="U465" s="58">
        <v>12</v>
      </c>
      <c r="V465" s="47">
        <v>2003</v>
      </c>
      <c r="W465" s="67">
        <v>-11.8</v>
      </c>
      <c r="X465" s="47">
        <v>1921</v>
      </c>
      <c r="Y465" s="185">
        <v>6.7</v>
      </c>
      <c r="Z465" s="43">
        <v>14.6</v>
      </c>
      <c r="AA465" s="55" t="s">
        <v>238</v>
      </c>
      <c r="AB465" s="115">
        <v>-1.5</v>
      </c>
      <c r="AC465" s="34" t="s">
        <v>71</v>
      </c>
      <c r="AD465" s="58">
        <v>-3.1</v>
      </c>
      <c r="AE465" s="55" t="s">
        <v>151</v>
      </c>
      <c r="AF465" s="50">
        <v>26.5</v>
      </c>
      <c r="AG465" s="50" t="s">
        <v>183</v>
      </c>
      <c r="AH465" s="42">
        <v>-5.1</v>
      </c>
      <c r="AI465" s="42">
        <v>-29.1</v>
      </c>
      <c r="AJ465" s="42">
        <v>-0.9</v>
      </c>
      <c r="AK465" s="42">
        <v>-16.3</v>
      </c>
      <c r="AL465" s="47">
        <v>5269</v>
      </c>
      <c r="AM465" s="47">
        <v>5449</v>
      </c>
      <c r="AN465" s="34">
        <v>5477</v>
      </c>
      <c r="AO465" s="53">
        <v>645</v>
      </c>
      <c r="AP465" s="54">
        <v>818</v>
      </c>
      <c r="AQ465" s="42">
        <v>19</v>
      </c>
      <c r="AR465" s="34">
        <v>1975</v>
      </c>
      <c r="AS465" s="34" t="s">
        <v>46</v>
      </c>
      <c r="AT465" s="42">
        <v>-19.8</v>
      </c>
      <c r="AU465" s="34">
        <v>2000</v>
      </c>
      <c r="AV465" s="34" t="s">
        <v>82</v>
      </c>
      <c r="AW465" s="34">
        <v>35</v>
      </c>
      <c r="AX465" s="151" t="s">
        <v>76</v>
      </c>
      <c r="AY465" s="34" t="s">
        <v>342</v>
      </c>
    </row>
    <row r="466" spans="1:51" ht="12.75">
      <c r="A466" s="13">
        <v>8</v>
      </c>
      <c r="B466" s="99">
        <v>10.4</v>
      </c>
      <c r="C466" s="99">
        <v>9.3</v>
      </c>
      <c r="D466" s="99">
        <v>8.5</v>
      </c>
      <c r="E466" s="99">
        <v>8.8</v>
      </c>
      <c r="F466" s="99">
        <v>8.4</v>
      </c>
      <c r="G466" s="99">
        <v>7.7</v>
      </c>
      <c r="H466" s="99">
        <v>7.4</v>
      </c>
      <c r="I466" s="99">
        <v>6.1</v>
      </c>
      <c r="J466" s="115">
        <v>6.1</v>
      </c>
      <c r="K466" s="116">
        <v>12.1</v>
      </c>
      <c r="L466" s="44">
        <f t="shared" si="28"/>
        <v>8.325</v>
      </c>
      <c r="M466" s="42">
        <v>2</v>
      </c>
      <c r="N466" s="50">
        <v>13.9</v>
      </c>
      <c r="O466" s="95"/>
      <c r="P466" s="158">
        <v>0</v>
      </c>
      <c r="Q466" s="42">
        <v>10.1</v>
      </c>
      <c r="R466" s="47">
        <v>1964</v>
      </c>
      <c r="S466" s="42">
        <v>-5.3</v>
      </c>
      <c r="T466" s="47">
        <v>1983</v>
      </c>
      <c r="U466" s="42">
        <v>12.1</v>
      </c>
      <c r="V466" s="47">
        <v>2011</v>
      </c>
      <c r="W466" s="67">
        <v>-11</v>
      </c>
      <c r="X466" s="47">
        <v>1921</v>
      </c>
      <c r="Y466" s="185">
        <v>9.1</v>
      </c>
      <c r="Z466" s="43">
        <v>20.6</v>
      </c>
      <c r="AA466" s="55" t="s">
        <v>49</v>
      </c>
      <c r="AB466" s="115">
        <v>0.9</v>
      </c>
      <c r="AC466" s="34" t="s">
        <v>76</v>
      </c>
      <c r="AD466" s="58">
        <v>0.5</v>
      </c>
      <c r="AE466" s="55" t="s">
        <v>123</v>
      </c>
      <c r="AF466" s="50">
        <v>82.9</v>
      </c>
      <c r="AG466" s="50" t="s">
        <v>132</v>
      </c>
      <c r="AH466" s="42">
        <v>4.2</v>
      </c>
      <c r="AI466" s="42">
        <v>-13.7</v>
      </c>
      <c r="AJ466" s="42">
        <v>-2.1</v>
      </c>
      <c r="AK466" s="42">
        <v>-19.5</v>
      </c>
      <c r="AL466" s="105">
        <v>5539</v>
      </c>
      <c r="AM466" s="105">
        <v>5381</v>
      </c>
      <c r="AN466" s="34">
        <v>5534</v>
      </c>
      <c r="AO466" s="53">
        <v>2905</v>
      </c>
      <c r="AP466" s="54">
        <v>977</v>
      </c>
      <c r="AQ466" s="42">
        <v>20.6</v>
      </c>
      <c r="AR466" s="34">
        <v>2011</v>
      </c>
      <c r="AS466" s="34" t="s">
        <v>49</v>
      </c>
      <c r="AT466" s="42">
        <v>-25</v>
      </c>
      <c r="AU466" s="34">
        <v>1996</v>
      </c>
      <c r="AV466" s="34" t="s">
        <v>82</v>
      </c>
      <c r="AW466" s="159">
        <v>30</v>
      </c>
      <c r="AX466" s="99" t="s">
        <v>76</v>
      </c>
      <c r="AY466" s="34" t="s">
        <v>343</v>
      </c>
    </row>
    <row r="467" spans="1:51" ht="12.75">
      <c r="A467" s="13">
        <v>9</v>
      </c>
      <c r="B467" s="99">
        <v>6</v>
      </c>
      <c r="C467" s="99">
        <v>6.5</v>
      </c>
      <c r="D467" s="99">
        <v>7.3</v>
      </c>
      <c r="E467" s="99">
        <v>7.4</v>
      </c>
      <c r="F467" s="99">
        <v>8</v>
      </c>
      <c r="G467" s="99">
        <v>9.7</v>
      </c>
      <c r="H467" s="99">
        <v>8.9</v>
      </c>
      <c r="I467" s="99">
        <v>9.6</v>
      </c>
      <c r="J467" s="115">
        <v>5.4</v>
      </c>
      <c r="K467" s="116">
        <v>9.9</v>
      </c>
      <c r="L467" s="44">
        <f t="shared" si="28"/>
        <v>7.925000000000001</v>
      </c>
      <c r="M467" s="42">
        <v>1.8</v>
      </c>
      <c r="N467" s="50">
        <v>2</v>
      </c>
      <c r="O467" s="95"/>
      <c r="P467" s="158">
        <v>0</v>
      </c>
      <c r="Q467" s="42">
        <v>9.5</v>
      </c>
      <c r="R467" s="47">
        <v>1945</v>
      </c>
      <c r="S467" s="42">
        <v>-6.1</v>
      </c>
      <c r="T467" s="96">
        <v>1944</v>
      </c>
      <c r="U467" s="42">
        <v>11.7</v>
      </c>
      <c r="V467" s="47">
        <v>1956</v>
      </c>
      <c r="W467" s="67">
        <v>-10.3</v>
      </c>
      <c r="X467" s="47">
        <v>1899</v>
      </c>
      <c r="Y467" s="185">
        <v>7.1</v>
      </c>
      <c r="Z467" s="43">
        <v>12.9</v>
      </c>
      <c r="AA467" s="55" t="s">
        <v>126</v>
      </c>
      <c r="AB467" s="25">
        <v>0.5</v>
      </c>
      <c r="AC467" s="34" t="s">
        <v>131</v>
      </c>
      <c r="AD467" s="58">
        <v>0</v>
      </c>
      <c r="AE467" s="55" t="s">
        <v>550</v>
      </c>
      <c r="AF467" s="50">
        <v>37.8</v>
      </c>
      <c r="AG467" s="50" t="s">
        <v>127</v>
      </c>
      <c r="AH467" s="42">
        <v>-2.3</v>
      </c>
      <c r="AI467" s="42">
        <v>-26.5</v>
      </c>
      <c r="AJ467" s="42">
        <v>0.4</v>
      </c>
      <c r="AK467" s="42">
        <v>-25.1</v>
      </c>
      <c r="AL467" s="47">
        <v>5367</v>
      </c>
      <c r="AM467" s="47">
        <v>5390</v>
      </c>
      <c r="AN467" s="34">
        <v>5545</v>
      </c>
      <c r="AO467" s="63">
        <v>1037</v>
      </c>
      <c r="AP467" s="163">
        <v>1371</v>
      </c>
      <c r="AQ467" s="42">
        <v>20.1</v>
      </c>
      <c r="AR467" s="34">
        <v>2001</v>
      </c>
      <c r="AS467" s="34" t="s">
        <v>46</v>
      </c>
      <c r="AT467" s="42">
        <v>-22.9</v>
      </c>
      <c r="AU467" s="34">
        <v>1996</v>
      </c>
      <c r="AV467" s="34" t="s">
        <v>77</v>
      </c>
      <c r="AW467" s="192" t="s">
        <v>380</v>
      </c>
      <c r="AX467" s="99" t="s">
        <v>568</v>
      </c>
      <c r="AY467" s="34" t="s">
        <v>344</v>
      </c>
    </row>
    <row r="468" spans="1:51" ht="12.75">
      <c r="A468" s="13">
        <v>10</v>
      </c>
      <c r="B468" s="99">
        <v>8.9</v>
      </c>
      <c r="C468" s="99">
        <v>8.9</v>
      </c>
      <c r="D468" s="99">
        <v>9</v>
      </c>
      <c r="E468" s="99">
        <v>9.2</v>
      </c>
      <c r="F468" s="99">
        <v>8</v>
      </c>
      <c r="G468" s="99">
        <v>6</v>
      </c>
      <c r="H468" s="99">
        <v>5</v>
      </c>
      <c r="I468" s="99">
        <v>4.8</v>
      </c>
      <c r="J468" s="115">
        <v>4.8</v>
      </c>
      <c r="K468" s="116">
        <v>10</v>
      </c>
      <c r="L468" s="44">
        <f t="shared" si="28"/>
        <v>7.475</v>
      </c>
      <c r="M468" s="42">
        <v>1.7</v>
      </c>
      <c r="N468" s="50">
        <v>8.1</v>
      </c>
      <c r="O468" s="95"/>
      <c r="P468" s="158">
        <v>0.3</v>
      </c>
      <c r="Q468" s="42">
        <v>10.5</v>
      </c>
      <c r="R468" s="47">
        <v>1945</v>
      </c>
      <c r="S468" s="42">
        <v>-5.6</v>
      </c>
      <c r="T468" s="47">
        <v>1959</v>
      </c>
      <c r="U468" s="42">
        <v>11.3</v>
      </c>
      <c r="V468" s="47">
        <v>1945</v>
      </c>
      <c r="W468" s="67">
        <v>-10</v>
      </c>
      <c r="X468" s="47">
        <v>1899</v>
      </c>
      <c r="Y468" s="185">
        <v>7.7</v>
      </c>
      <c r="Z468" s="43">
        <v>12.4</v>
      </c>
      <c r="AA468" s="55" t="s">
        <v>49</v>
      </c>
      <c r="AB468" s="25">
        <v>0</v>
      </c>
      <c r="AC468" s="34" t="s">
        <v>570</v>
      </c>
      <c r="AD468" s="58">
        <v>-1.7</v>
      </c>
      <c r="AE468" s="55" t="s">
        <v>153</v>
      </c>
      <c r="AF468" s="50">
        <v>55.7</v>
      </c>
      <c r="AG468" s="50" t="s">
        <v>132</v>
      </c>
      <c r="AH468" s="42">
        <v>1</v>
      </c>
      <c r="AI468" s="42">
        <v>-23.1</v>
      </c>
      <c r="AJ468" s="51">
        <v>0</v>
      </c>
      <c r="AK468" s="51">
        <v>-28</v>
      </c>
      <c r="AL468" s="47">
        <v>5411</v>
      </c>
      <c r="AM468" s="52">
        <v>5380</v>
      </c>
      <c r="AN468" s="47">
        <v>5445</v>
      </c>
      <c r="AO468" s="53">
        <v>1537</v>
      </c>
      <c r="AP468" s="54"/>
      <c r="AQ468" s="42">
        <v>21.4</v>
      </c>
      <c r="AR468" s="34">
        <v>1999</v>
      </c>
      <c r="AS468" s="34" t="s">
        <v>46</v>
      </c>
      <c r="AT468" s="42">
        <v>-23.6</v>
      </c>
      <c r="AU468" s="34">
        <v>1996</v>
      </c>
      <c r="AV468" s="34" t="s">
        <v>77</v>
      </c>
      <c r="AW468" s="16" t="s">
        <v>380</v>
      </c>
      <c r="AX468" s="151" t="s">
        <v>569</v>
      </c>
      <c r="AY468" s="34" t="s">
        <v>345</v>
      </c>
    </row>
    <row r="469" spans="1:51" ht="12.75">
      <c r="A469" s="13">
        <v>11</v>
      </c>
      <c r="B469" s="99">
        <v>5.4</v>
      </c>
      <c r="C469" s="99">
        <v>3.6</v>
      </c>
      <c r="D469" s="99">
        <v>3.4</v>
      </c>
      <c r="E469" s="99">
        <v>5.2</v>
      </c>
      <c r="F469" s="99">
        <v>4.6</v>
      </c>
      <c r="G469" s="99">
        <v>6.1</v>
      </c>
      <c r="H469" s="99">
        <v>8.6</v>
      </c>
      <c r="I469" s="99">
        <v>9.2</v>
      </c>
      <c r="J469" s="115">
        <v>3.4</v>
      </c>
      <c r="K469" s="116">
        <v>9.2</v>
      </c>
      <c r="L469" s="44">
        <f t="shared" si="28"/>
        <v>5.762500000000001</v>
      </c>
      <c r="M469" s="42">
        <v>1.6</v>
      </c>
      <c r="N469" s="50">
        <v>9.1</v>
      </c>
      <c r="O469" s="95"/>
      <c r="P469" s="158">
        <v>2.8</v>
      </c>
      <c r="Q469" s="43">
        <v>10.7</v>
      </c>
      <c r="R469" s="47">
        <v>1999</v>
      </c>
      <c r="S469" s="42">
        <v>-5.8</v>
      </c>
      <c r="T469" s="47">
        <v>1939</v>
      </c>
      <c r="U469" s="42">
        <v>11.7</v>
      </c>
      <c r="V469" s="47">
        <v>1999</v>
      </c>
      <c r="W469" s="67">
        <v>-10</v>
      </c>
      <c r="X469" s="47">
        <v>1979</v>
      </c>
      <c r="Y469" s="185">
        <v>5.5</v>
      </c>
      <c r="Z469" s="43">
        <v>16.1</v>
      </c>
      <c r="AA469" s="55" t="s">
        <v>109</v>
      </c>
      <c r="AB469" s="25">
        <v>-1.8</v>
      </c>
      <c r="AC469" s="34" t="s">
        <v>78</v>
      </c>
      <c r="AD469" s="58">
        <v>-2.3</v>
      </c>
      <c r="AE469" s="55" t="s">
        <v>172</v>
      </c>
      <c r="AF469" s="50">
        <v>30.2</v>
      </c>
      <c r="AG469" s="50" t="s">
        <v>202</v>
      </c>
      <c r="AH469" s="42">
        <v>-4.5</v>
      </c>
      <c r="AI469" s="42">
        <v>-29.7</v>
      </c>
      <c r="AJ469" s="42">
        <v>-5.7</v>
      </c>
      <c r="AK469" s="42">
        <v>-27.7</v>
      </c>
      <c r="AL469" s="47">
        <v>5279</v>
      </c>
      <c r="AM469" s="47">
        <v>5302</v>
      </c>
      <c r="AN469" s="34">
        <v>5413</v>
      </c>
      <c r="AO469" s="53">
        <v>745</v>
      </c>
      <c r="AP469" s="54">
        <v>723</v>
      </c>
      <c r="AQ469" s="43">
        <v>23.2</v>
      </c>
      <c r="AR469" s="18">
        <v>1999</v>
      </c>
      <c r="AS469" s="18" t="s">
        <v>47</v>
      </c>
      <c r="AT469" s="42">
        <v>-20.1</v>
      </c>
      <c r="AU469" s="34">
        <v>1985</v>
      </c>
      <c r="AV469" s="34" t="s">
        <v>77</v>
      </c>
      <c r="AW469" s="16" t="s">
        <v>380</v>
      </c>
      <c r="AX469" s="151" t="s">
        <v>571</v>
      </c>
      <c r="AY469" s="34" t="s">
        <v>346</v>
      </c>
    </row>
    <row r="470" spans="1:51" ht="12.75">
      <c r="A470" s="13">
        <v>12</v>
      </c>
      <c r="B470" s="99">
        <v>10</v>
      </c>
      <c r="C470" s="99">
        <v>9.7</v>
      </c>
      <c r="D470" s="99">
        <v>9.3</v>
      </c>
      <c r="E470" s="99">
        <v>9.4</v>
      </c>
      <c r="F470" s="99">
        <v>9.4</v>
      </c>
      <c r="G470" s="99">
        <v>6.3</v>
      </c>
      <c r="H470" s="99">
        <v>5.2</v>
      </c>
      <c r="I470" s="99">
        <v>5.2</v>
      </c>
      <c r="J470" s="115">
        <v>4.2</v>
      </c>
      <c r="K470" s="116">
        <v>10.6</v>
      </c>
      <c r="L470" s="44">
        <f t="shared" si="28"/>
        <v>8.0625</v>
      </c>
      <c r="M470" s="42">
        <v>1.5</v>
      </c>
      <c r="N470" s="50">
        <v>1.1</v>
      </c>
      <c r="O470" s="95"/>
      <c r="P470" s="158">
        <v>0.4</v>
      </c>
      <c r="Q470" s="42">
        <v>9.5</v>
      </c>
      <c r="R470" s="47">
        <v>1968</v>
      </c>
      <c r="S470" s="42">
        <v>-6.3</v>
      </c>
      <c r="T470" s="47">
        <v>1977</v>
      </c>
      <c r="U470" s="42">
        <v>10.6</v>
      </c>
      <c r="V470" s="47">
        <v>1968</v>
      </c>
      <c r="W470" s="67">
        <v>-8.8</v>
      </c>
      <c r="X470" s="47">
        <v>1955</v>
      </c>
      <c r="Y470" s="185">
        <v>6.3</v>
      </c>
      <c r="Z470" s="43">
        <v>14.8</v>
      </c>
      <c r="AA470" s="55" t="s">
        <v>109</v>
      </c>
      <c r="AB470" s="25">
        <v>-1.2</v>
      </c>
      <c r="AC470" s="34" t="s">
        <v>131</v>
      </c>
      <c r="AD470" s="58">
        <v>-2</v>
      </c>
      <c r="AE470" s="55" t="s">
        <v>150</v>
      </c>
      <c r="AF470" s="50">
        <v>29.3</v>
      </c>
      <c r="AG470" s="50" t="s">
        <v>119</v>
      </c>
      <c r="AH470" s="42">
        <v>2.4</v>
      </c>
      <c r="AI470" s="42">
        <v>-22.5</v>
      </c>
      <c r="AJ470" s="42">
        <v>2</v>
      </c>
      <c r="AK470" s="42">
        <v>-25.3</v>
      </c>
      <c r="AL470" s="47">
        <v>5433</v>
      </c>
      <c r="AM470" s="47">
        <v>5405</v>
      </c>
      <c r="AN470" s="34">
        <v>5386</v>
      </c>
      <c r="AO470" s="53">
        <v>1828</v>
      </c>
      <c r="AP470" s="54">
        <v>1661</v>
      </c>
      <c r="AQ470" s="58">
        <v>22.7</v>
      </c>
      <c r="AR470" s="55">
        <v>1999</v>
      </c>
      <c r="AS470" s="55" t="s">
        <v>47</v>
      </c>
      <c r="AT470" s="42">
        <v>-17.5</v>
      </c>
      <c r="AU470" s="34">
        <v>1998</v>
      </c>
      <c r="AV470" s="34" t="s">
        <v>79</v>
      </c>
      <c r="AW470" s="16" t="s">
        <v>380</v>
      </c>
      <c r="AX470" s="151" t="s">
        <v>572</v>
      </c>
      <c r="AY470" s="34" t="s">
        <v>347</v>
      </c>
    </row>
    <row r="471" spans="1:51" ht="12.75">
      <c r="A471" s="13">
        <v>13</v>
      </c>
      <c r="B471" s="99">
        <v>5.8</v>
      </c>
      <c r="C471" s="99">
        <v>6.6</v>
      </c>
      <c r="D471" s="99">
        <v>7.8</v>
      </c>
      <c r="E471" s="99">
        <v>8.4</v>
      </c>
      <c r="F471" s="99">
        <v>8.1</v>
      </c>
      <c r="G471" s="99">
        <v>7.9</v>
      </c>
      <c r="H471" s="99">
        <v>7.8</v>
      </c>
      <c r="I471" s="99">
        <v>7.6</v>
      </c>
      <c r="J471" s="218">
        <v>5</v>
      </c>
      <c r="K471" s="116">
        <v>8.7</v>
      </c>
      <c r="L471" s="44">
        <f t="shared" si="28"/>
        <v>7.5</v>
      </c>
      <c r="M471" s="42">
        <v>1.4</v>
      </c>
      <c r="N471" s="50">
        <v>0</v>
      </c>
      <c r="O471" s="95"/>
      <c r="P471" s="158">
        <v>3.9</v>
      </c>
      <c r="Q471" s="42">
        <v>9</v>
      </c>
      <c r="R471" s="47">
        <v>1968</v>
      </c>
      <c r="S471" s="42">
        <v>-9</v>
      </c>
      <c r="T471" s="47">
        <v>1923</v>
      </c>
      <c r="U471" s="42">
        <v>10.9</v>
      </c>
      <c r="V471" s="47">
        <v>1931</v>
      </c>
      <c r="W471" s="67">
        <v>-11.2</v>
      </c>
      <c r="X471" s="47">
        <v>1880</v>
      </c>
      <c r="Y471" s="185">
        <v>5.5</v>
      </c>
      <c r="Z471" s="43">
        <v>10.8</v>
      </c>
      <c r="AA471" s="55" t="s">
        <v>126</v>
      </c>
      <c r="AB471" s="25">
        <v>-3</v>
      </c>
      <c r="AC471" s="34" t="s">
        <v>77</v>
      </c>
      <c r="AD471" s="58">
        <v>-2.7</v>
      </c>
      <c r="AE471" s="55" t="s">
        <v>150</v>
      </c>
      <c r="AF471" s="50">
        <v>16.6</v>
      </c>
      <c r="AG471" s="50" t="s">
        <v>109</v>
      </c>
      <c r="AH471" s="34">
        <v>0.4</v>
      </c>
      <c r="AI471" s="42">
        <v>-23.3</v>
      </c>
      <c r="AJ471" s="42">
        <v>-0.3</v>
      </c>
      <c r="AK471" s="42">
        <v>-15.5</v>
      </c>
      <c r="AL471" s="47">
        <v>5403</v>
      </c>
      <c r="AM471" s="47">
        <v>5438</v>
      </c>
      <c r="AN471" s="47">
        <v>5439</v>
      </c>
      <c r="AO471" s="53">
        <v>1487</v>
      </c>
      <c r="AP471" s="54">
        <v>1444</v>
      </c>
      <c r="AQ471" s="42">
        <v>18.7</v>
      </c>
      <c r="AR471" s="34">
        <v>2001</v>
      </c>
      <c r="AS471" s="34" t="s">
        <v>46</v>
      </c>
      <c r="AT471" s="42">
        <v>-19.6</v>
      </c>
      <c r="AU471" s="34">
        <v>1969</v>
      </c>
      <c r="AV471" s="34" t="s">
        <v>79</v>
      </c>
      <c r="AW471" s="192" t="s">
        <v>380</v>
      </c>
      <c r="AX471" s="151" t="s">
        <v>572</v>
      </c>
      <c r="AY471" s="34" t="s">
        <v>348</v>
      </c>
    </row>
    <row r="472" spans="1:51" ht="12.75">
      <c r="A472" s="13">
        <v>14</v>
      </c>
      <c r="B472" s="99">
        <v>8.6</v>
      </c>
      <c r="C472" s="99">
        <v>8.6</v>
      </c>
      <c r="D472" s="99">
        <v>9.4</v>
      </c>
      <c r="E472" s="99">
        <v>10.6</v>
      </c>
      <c r="F472" s="99">
        <v>11.4</v>
      </c>
      <c r="G472" s="99">
        <v>11.5</v>
      </c>
      <c r="H472" s="99">
        <v>10.7</v>
      </c>
      <c r="I472" s="99">
        <v>10.3</v>
      </c>
      <c r="J472" s="115">
        <v>7.5</v>
      </c>
      <c r="K472" s="116">
        <v>11.9</v>
      </c>
      <c r="L472" s="44">
        <f t="shared" si="28"/>
        <v>10.1375</v>
      </c>
      <c r="M472" s="42">
        <v>1.3</v>
      </c>
      <c r="N472" s="50">
        <v>0.4</v>
      </c>
      <c r="O472" s="97"/>
      <c r="P472" s="158"/>
      <c r="Q472" s="42">
        <v>10.1</v>
      </c>
      <c r="R472" s="47">
        <v>2011</v>
      </c>
      <c r="S472" s="42">
        <v>-9.2</v>
      </c>
      <c r="T472" s="47">
        <v>1923</v>
      </c>
      <c r="U472" s="42">
        <v>11.9</v>
      </c>
      <c r="V472" s="47">
        <v>2011</v>
      </c>
      <c r="W472" s="67">
        <v>-13.5</v>
      </c>
      <c r="X472" s="47">
        <v>1880</v>
      </c>
      <c r="Y472" s="185">
        <v>7.5</v>
      </c>
      <c r="Z472" s="43">
        <v>16.7</v>
      </c>
      <c r="AA472" s="55" t="s">
        <v>109</v>
      </c>
      <c r="AB472" s="25">
        <v>-2</v>
      </c>
      <c r="AC472" s="34" t="s">
        <v>71</v>
      </c>
      <c r="AD472" s="58">
        <v>-1.2</v>
      </c>
      <c r="AE472" s="55" t="s">
        <v>151</v>
      </c>
      <c r="AF472" s="50">
        <v>7.9</v>
      </c>
      <c r="AG472" s="50" t="s">
        <v>573</v>
      </c>
      <c r="AH472" s="42">
        <v>-0.3</v>
      </c>
      <c r="AI472" s="42">
        <v>-20.5</v>
      </c>
      <c r="AJ472" s="99">
        <v>7.4</v>
      </c>
      <c r="AK472" s="99">
        <v>-20.7</v>
      </c>
      <c r="AL472" s="105">
        <v>5424</v>
      </c>
      <c r="AM472" s="105">
        <v>5496</v>
      </c>
      <c r="AN472" s="47">
        <v>5493</v>
      </c>
      <c r="AO472" s="53">
        <v>1418</v>
      </c>
      <c r="AP472" s="54">
        <v>2434</v>
      </c>
      <c r="AQ472" s="42">
        <v>18.7</v>
      </c>
      <c r="AR472" s="34">
        <v>2001</v>
      </c>
      <c r="AS472" s="34" t="s">
        <v>46</v>
      </c>
      <c r="AT472" s="42">
        <v>-25</v>
      </c>
      <c r="AU472" s="34">
        <v>1959</v>
      </c>
      <c r="AV472" s="34" t="s">
        <v>77</v>
      </c>
      <c r="AW472" s="192" t="s">
        <v>380</v>
      </c>
      <c r="AX472" s="42" t="s">
        <v>574</v>
      </c>
      <c r="AY472" s="34" t="s">
        <v>349</v>
      </c>
    </row>
    <row r="473" spans="1:51" ht="12.75">
      <c r="A473" s="13">
        <v>15</v>
      </c>
      <c r="B473" s="99"/>
      <c r="C473" s="99"/>
      <c r="D473" s="99"/>
      <c r="E473" s="99"/>
      <c r="F473" s="99"/>
      <c r="G473" s="99"/>
      <c r="H473" s="99"/>
      <c r="I473" s="99"/>
      <c r="J473" s="115"/>
      <c r="K473" s="116"/>
      <c r="L473" s="44"/>
      <c r="M473" s="42">
        <v>1.2</v>
      </c>
      <c r="N473" s="50"/>
      <c r="O473" s="97"/>
      <c r="P473" s="158"/>
      <c r="Q473" s="42">
        <v>8.9</v>
      </c>
      <c r="R473" s="47">
        <v>1945</v>
      </c>
      <c r="S473" s="42">
        <v>-7.9</v>
      </c>
      <c r="T473" s="47">
        <v>1973</v>
      </c>
      <c r="U473" s="42">
        <v>10.3</v>
      </c>
      <c r="V473" s="47">
        <v>1941</v>
      </c>
      <c r="W473" s="67">
        <v>-13.3</v>
      </c>
      <c r="X473" s="47">
        <v>1880</v>
      </c>
      <c r="Y473" s="185"/>
      <c r="Z473" s="43"/>
      <c r="AA473" s="55"/>
      <c r="AB473" s="25"/>
      <c r="AC473" s="34"/>
      <c r="AD473" s="58"/>
      <c r="AE473" s="55"/>
      <c r="AF473" s="50"/>
      <c r="AG473" s="50"/>
      <c r="AH473" s="42"/>
      <c r="AI473" s="42"/>
      <c r="AJ473" s="42"/>
      <c r="AK473" s="42"/>
      <c r="AL473" s="47">
        <v>5446</v>
      </c>
      <c r="AM473" s="47"/>
      <c r="AN473" s="47"/>
      <c r="AO473" s="53">
        <v>2192</v>
      </c>
      <c r="AP473" s="54"/>
      <c r="AQ473" s="42">
        <v>15.2</v>
      </c>
      <c r="AR473" s="34">
        <v>1956</v>
      </c>
      <c r="AS473" s="34" t="s">
        <v>226</v>
      </c>
      <c r="AT473" s="42">
        <v>-25.2</v>
      </c>
      <c r="AU473" s="34">
        <v>1959</v>
      </c>
      <c r="AV473" s="34" t="s">
        <v>77</v>
      </c>
      <c r="AW473" s="159"/>
      <c r="AX473" s="99"/>
      <c r="AY473" s="34" t="s">
        <v>350</v>
      </c>
    </row>
    <row r="474" spans="1:51" ht="12.75">
      <c r="A474" s="13">
        <v>16</v>
      </c>
      <c r="B474" s="99"/>
      <c r="C474" s="99"/>
      <c r="D474" s="99"/>
      <c r="E474" s="99"/>
      <c r="F474" s="99"/>
      <c r="G474" s="99"/>
      <c r="H474" s="99"/>
      <c r="I474" s="99"/>
      <c r="J474" s="115"/>
      <c r="K474" s="116"/>
      <c r="L474" s="44"/>
      <c r="M474" s="42">
        <v>1.2</v>
      </c>
      <c r="N474" s="50"/>
      <c r="O474" s="95"/>
      <c r="P474" s="158"/>
      <c r="Q474" s="42">
        <v>9.5</v>
      </c>
      <c r="R474" s="47">
        <v>1956</v>
      </c>
      <c r="S474" s="42">
        <v>-8.4</v>
      </c>
      <c r="T474" s="47">
        <v>1963</v>
      </c>
      <c r="U474" s="42">
        <v>10.8</v>
      </c>
      <c r="V474" s="47">
        <v>1955</v>
      </c>
      <c r="W474" s="67">
        <v>-12.7</v>
      </c>
      <c r="X474" s="47">
        <v>1973</v>
      </c>
      <c r="Y474" s="185"/>
      <c r="Z474" s="43"/>
      <c r="AA474" s="55"/>
      <c r="AB474" s="25"/>
      <c r="AC474" s="34"/>
      <c r="AD474" s="58"/>
      <c r="AE474" s="55"/>
      <c r="AF474" s="50"/>
      <c r="AG474" s="50"/>
      <c r="AH474" s="42"/>
      <c r="AI474" s="42"/>
      <c r="AJ474" s="42"/>
      <c r="AK474" s="42"/>
      <c r="AL474" s="47"/>
      <c r="AM474" s="47"/>
      <c r="AN474" s="47"/>
      <c r="AO474" s="53"/>
      <c r="AP474" s="54"/>
      <c r="AQ474" s="42">
        <v>15.5</v>
      </c>
      <c r="AR474" s="34">
        <v>2007</v>
      </c>
      <c r="AS474" s="34" t="s">
        <v>49</v>
      </c>
      <c r="AT474" s="42">
        <v>-23.1</v>
      </c>
      <c r="AU474" s="34">
        <v>1963</v>
      </c>
      <c r="AV474" s="34" t="s">
        <v>79</v>
      </c>
      <c r="AW474" s="16"/>
      <c r="AX474" s="151"/>
      <c r="AY474" s="34" t="s">
        <v>351</v>
      </c>
    </row>
    <row r="475" spans="1:51" ht="12.75">
      <c r="A475" s="13">
        <v>17</v>
      </c>
      <c r="B475" s="99"/>
      <c r="C475" s="99"/>
      <c r="D475" s="99"/>
      <c r="E475" s="99"/>
      <c r="F475" s="99"/>
      <c r="G475" s="99"/>
      <c r="H475" s="99"/>
      <c r="I475" s="99"/>
      <c r="J475" s="115"/>
      <c r="K475" s="116"/>
      <c r="L475" s="44"/>
      <c r="M475" s="42">
        <v>1.1</v>
      </c>
      <c r="N475" s="50"/>
      <c r="O475" s="95"/>
      <c r="P475" s="158"/>
      <c r="Q475" s="42">
        <v>10.3</v>
      </c>
      <c r="R475" s="47">
        <v>1968</v>
      </c>
      <c r="S475" s="42">
        <v>-8</v>
      </c>
      <c r="T475" s="47">
        <v>1991</v>
      </c>
      <c r="U475" s="42">
        <v>11</v>
      </c>
      <c r="V475" s="47">
        <v>1968</v>
      </c>
      <c r="W475" s="67">
        <v>-12.7</v>
      </c>
      <c r="X475" s="47">
        <v>1880</v>
      </c>
      <c r="Y475" s="185"/>
      <c r="Z475" s="43"/>
      <c r="AA475" s="55"/>
      <c r="AB475" s="25"/>
      <c r="AC475" s="34"/>
      <c r="AD475" s="58"/>
      <c r="AE475" s="55"/>
      <c r="AF475" s="50"/>
      <c r="AG475" s="50"/>
      <c r="AH475" s="51"/>
      <c r="AI475" s="51"/>
      <c r="AJ475" s="42"/>
      <c r="AK475" s="42"/>
      <c r="AL475" s="47"/>
      <c r="AM475" s="47"/>
      <c r="AN475" s="40"/>
      <c r="AO475" s="135"/>
      <c r="AP475" s="136"/>
      <c r="AQ475" s="42">
        <v>17.8</v>
      </c>
      <c r="AR475" s="34">
        <v>1931</v>
      </c>
      <c r="AS475" s="34" t="s">
        <v>146</v>
      </c>
      <c r="AT475" s="42">
        <v>-26</v>
      </c>
      <c r="AU475" s="34">
        <v>1973</v>
      </c>
      <c r="AV475" s="34" t="s">
        <v>81</v>
      </c>
      <c r="AW475" s="16"/>
      <c r="AX475" s="151"/>
      <c r="AY475" s="34" t="s">
        <v>352</v>
      </c>
    </row>
    <row r="476" spans="1:51" ht="12.75">
      <c r="A476" s="13">
        <v>18</v>
      </c>
      <c r="B476" s="99"/>
      <c r="C476" s="99"/>
      <c r="D476" s="99"/>
      <c r="E476" s="99"/>
      <c r="F476" s="99"/>
      <c r="G476" s="99"/>
      <c r="H476" s="99"/>
      <c r="I476" s="99"/>
      <c r="J476" s="115"/>
      <c r="K476" s="116"/>
      <c r="L476" s="44"/>
      <c r="M476" s="42">
        <v>1</v>
      </c>
      <c r="N476" s="50"/>
      <c r="O476" s="97"/>
      <c r="P476" s="158"/>
      <c r="Q476" s="42">
        <v>9.7</v>
      </c>
      <c r="R476" s="47">
        <v>1968</v>
      </c>
      <c r="S476" s="42">
        <v>-9.3</v>
      </c>
      <c r="T476" s="47">
        <v>2004</v>
      </c>
      <c r="U476" s="42">
        <v>11.3</v>
      </c>
      <c r="V476" s="47">
        <v>1968</v>
      </c>
      <c r="W476" s="67">
        <v>-13.6</v>
      </c>
      <c r="X476" s="47">
        <v>2006</v>
      </c>
      <c r="Y476" s="185"/>
      <c r="Z476" s="43"/>
      <c r="AA476" s="55"/>
      <c r="AB476" s="25"/>
      <c r="AC476" s="34"/>
      <c r="AD476" s="58"/>
      <c r="AE476" s="55"/>
      <c r="AF476" s="50"/>
      <c r="AG476" s="50"/>
      <c r="AH476" s="42"/>
      <c r="AI476" s="42"/>
      <c r="AJ476" s="51"/>
      <c r="AK476" s="51"/>
      <c r="AL476" s="47"/>
      <c r="AM476" s="47"/>
      <c r="AN476" s="40"/>
      <c r="AO476" s="135"/>
      <c r="AP476" s="136"/>
      <c r="AQ476" s="42">
        <v>18.1</v>
      </c>
      <c r="AR476" s="34">
        <v>2008</v>
      </c>
      <c r="AS476" s="34" t="s">
        <v>119</v>
      </c>
      <c r="AT476" s="42">
        <v>-27.1</v>
      </c>
      <c r="AU476" s="34">
        <v>1996</v>
      </c>
      <c r="AV476" s="34" t="s">
        <v>81</v>
      </c>
      <c r="AW476" s="16"/>
      <c r="AX476" s="151"/>
      <c r="AY476" s="34" t="s">
        <v>353</v>
      </c>
    </row>
    <row r="477" spans="1:51" ht="12.75">
      <c r="A477" s="13">
        <v>19</v>
      </c>
      <c r="B477" s="99"/>
      <c r="C477" s="99"/>
      <c r="D477" s="99"/>
      <c r="E477" s="99"/>
      <c r="F477" s="99"/>
      <c r="G477" s="99"/>
      <c r="H477" s="99"/>
      <c r="I477" s="99"/>
      <c r="J477" s="115"/>
      <c r="K477" s="116"/>
      <c r="L477" s="44"/>
      <c r="M477" s="42">
        <v>0.9</v>
      </c>
      <c r="N477" s="50"/>
      <c r="O477" s="95"/>
      <c r="P477" s="158"/>
      <c r="Q477" s="42">
        <v>9.2</v>
      </c>
      <c r="R477" s="47">
        <v>1999</v>
      </c>
      <c r="S477" s="42">
        <v>-9.8</v>
      </c>
      <c r="T477" s="47">
        <v>2004</v>
      </c>
      <c r="U477" s="43">
        <v>12.6</v>
      </c>
      <c r="V477" s="47">
        <v>1999</v>
      </c>
      <c r="W477" s="240">
        <v>-15</v>
      </c>
      <c r="X477" s="47">
        <v>2004</v>
      </c>
      <c r="Y477" s="185"/>
      <c r="Z477" s="43"/>
      <c r="AA477" s="55"/>
      <c r="AB477" s="25"/>
      <c r="AC477" s="34"/>
      <c r="AD477" s="58"/>
      <c r="AE477" s="55"/>
      <c r="AF477" s="50"/>
      <c r="AG477" s="61"/>
      <c r="AH477" s="42"/>
      <c r="AI477" s="42"/>
      <c r="AJ477" s="51"/>
      <c r="AK477" s="51"/>
      <c r="AL477" s="47"/>
      <c r="AM477" s="52"/>
      <c r="AN477" s="40"/>
      <c r="AO477" s="53"/>
      <c r="AP477" s="54"/>
      <c r="AQ477" s="42">
        <v>20.8</v>
      </c>
      <c r="AR477" s="34">
        <v>1999</v>
      </c>
      <c r="AS477" s="34" t="s">
        <v>48</v>
      </c>
      <c r="AT477" s="42">
        <v>-25.3</v>
      </c>
      <c r="AU477" s="34">
        <v>2006</v>
      </c>
      <c r="AV477" s="34" t="s">
        <v>77</v>
      </c>
      <c r="AW477" s="16"/>
      <c r="AX477" s="151"/>
      <c r="AY477" s="34" t="s">
        <v>354</v>
      </c>
    </row>
    <row r="478" spans="1:51" ht="12.75">
      <c r="A478" s="13">
        <v>20</v>
      </c>
      <c r="B478" s="48"/>
      <c r="C478" s="42"/>
      <c r="D478" s="42"/>
      <c r="E478" s="42"/>
      <c r="F478" s="99"/>
      <c r="G478" s="99"/>
      <c r="H478" s="99"/>
      <c r="I478" s="99"/>
      <c r="J478" s="115"/>
      <c r="K478" s="116"/>
      <c r="L478" s="44"/>
      <c r="M478" s="42">
        <v>0.9</v>
      </c>
      <c r="N478" s="50"/>
      <c r="O478" s="95"/>
      <c r="P478" s="158"/>
      <c r="Q478" s="42">
        <v>9.2</v>
      </c>
      <c r="R478" s="47">
        <v>1955</v>
      </c>
      <c r="S478" s="42">
        <v>-6.6</v>
      </c>
      <c r="T478" s="47">
        <v>1996</v>
      </c>
      <c r="U478" s="42">
        <v>9.7</v>
      </c>
      <c r="V478" s="47">
        <v>1997</v>
      </c>
      <c r="W478" s="67">
        <v>-10.9</v>
      </c>
      <c r="X478" s="47">
        <v>2004</v>
      </c>
      <c r="Y478" s="185"/>
      <c r="Z478" s="43"/>
      <c r="AA478" s="55"/>
      <c r="AB478" s="25"/>
      <c r="AC478" s="34"/>
      <c r="AD478" s="58"/>
      <c r="AE478" s="55"/>
      <c r="AF478" s="50"/>
      <c r="AG478" s="61"/>
      <c r="AH478" s="42"/>
      <c r="AI478" s="42"/>
      <c r="AJ478" s="42"/>
      <c r="AK478" s="42"/>
      <c r="AL478" s="47"/>
      <c r="AM478" s="47"/>
      <c r="AN478" s="40"/>
      <c r="AO478" s="53"/>
      <c r="AP478" s="54"/>
      <c r="AQ478" s="42">
        <v>18</v>
      </c>
      <c r="AR478" s="34">
        <v>1999</v>
      </c>
      <c r="AS478" s="34" t="s">
        <v>49</v>
      </c>
      <c r="AT478" s="42">
        <v>-29.7</v>
      </c>
      <c r="AU478" s="34">
        <v>2004</v>
      </c>
      <c r="AV478" s="34" t="s">
        <v>82</v>
      </c>
      <c r="AW478" s="16"/>
      <c r="AX478" s="151"/>
      <c r="AY478" s="34" t="s">
        <v>355</v>
      </c>
    </row>
    <row r="479" spans="1:51" ht="12.75">
      <c r="A479" s="13">
        <v>21</v>
      </c>
      <c r="B479" s="99"/>
      <c r="C479" s="99"/>
      <c r="D479" s="99"/>
      <c r="E479" s="99"/>
      <c r="F479" s="99"/>
      <c r="G479" s="99"/>
      <c r="H479" s="99"/>
      <c r="I479" s="99"/>
      <c r="J479" s="115"/>
      <c r="K479" s="116"/>
      <c r="L479" s="44"/>
      <c r="M479" s="42">
        <v>0.8</v>
      </c>
      <c r="N479" s="50"/>
      <c r="O479" s="97"/>
      <c r="P479" s="158"/>
      <c r="Q479" s="42">
        <v>8.7</v>
      </c>
      <c r="R479" s="47">
        <v>1997</v>
      </c>
      <c r="S479" s="42">
        <v>-5.3</v>
      </c>
      <c r="T479" s="47">
        <v>1969</v>
      </c>
      <c r="U479" s="42">
        <v>11</v>
      </c>
      <c r="V479" s="47">
        <v>1997</v>
      </c>
      <c r="W479" s="67">
        <v>-10.5</v>
      </c>
      <c r="X479" s="47">
        <v>1930</v>
      </c>
      <c r="Y479" s="185"/>
      <c r="Z479" s="43"/>
      <c r="AA479" s="55"/>
      <c r="AB479" s="25"/>
      <c r="AC479" s="34"/>
      <c r="AD479" s="58"/>
      <c r="AE479" s="55"/>
      <c r="AF479" s="50"/>
      <c r="AG479" s="61"/>
      <c r="AH479" s="42"/>
      <c r="AI479" s="42"/>
      <c r="AJ479" s="99"/>
      <c r="AK479" s="99"/>
      <c r="AL479" s="105"/>
      <c r="AM479" s="105"/>
      <c r="AN479" s="47"/>
      <c r="AO479" s="53"/>
      <c r="AP479" s="54"/>
      <c r="AQ479" s="42">
        <v>15.8</v>
      </c>
      <c r="AR479" s="34">
        <v>1955</v>
      </c>
      <c r="AS479" s="34" t="s">
        <v>47</v>
      </c>
      <c r="AT479" s="42">
        <v>-21</v>
      </c>
      <c r="AU479" s="34">
        <v>1992</v>
      </c>
      <c r="AV479" s="34" t="s">
        <v>77</v>
      </c>
      <c r="AW479" s="16"/>
      <c r="AX479" s="151"/>
      <c r="AY479" s="34" t="s">
        <v>356</v>
      </c>
    </row>
    <row r="480" spans="1:51" ht="12.75">
      <c r="A480" s="13">
        <v>22</v>
      </c>
      <c r="B480" s="99"/>
      <c r="C480" s="99"/>
      <c r="D480" s="99"/>
      <c r="E480" s="99"/>
      <c r="F480" s="99"/>
      <c r="G480" s="99"/>
      <c r="H480" s="99"/>
      <c r="I480" s="99"/>
      <c r="J480" s="115"/>
      <c r="K480" s="116"/>
      <c r="L480" s="44"/>
      <c r="M480" s="42">
        <v>0.8</v>
      </c>
      <c r="N480" s="50"/>
      <c r="O480" s="95"/>
      <c r="P480" s="170"/>
      <c r="Q480" s="42">
        <v>9.3</v>
      </c>
      <c r="R480" s="47">
        <v>1957</v>
      </c>
      <c r="S480" s="42">
        <v>-6.3</v>
      </c>
      <c r="T480" s="47">
        <v>1972</v>
      </c>
      <c r="U480" s="42">
        <v>10.5</v>
      </c>
      <c r="V480" s="47">
        <v>1958</v>
      </c>
      <c r="W480" s="67">
        <v>-12.2</v>
      </c>
      <c r="X480" s="47">
        <v>1930</v>
      </c>
      <c r="Y480" s="185"/>
      <c r="Z480" s="43"/>
      <c r="AA480" s="55"/>
      <c r="AB480" s="25"/>
      <c r="AC480" s="34"/>
      <c r="AD480" s="58"/>
      <c r="AE480" s="55"/>
      <c r="AF480" s="50"/>
      <c r="AG480" s="61"/>
      <c r="AH480" s="42"/>
      <c r="AI480" s="42"/>
      <c r="AJ480" s="99"/>
      <c r="AK480" s="99"/>
      <c r="AL480" s="106"/>
      <c r="AM480" s="105"/>
      <c r="AN480" s="56"/>
      <c r="AO480" s="135"/>
      <c r="AP480" s="136"/>
      <c r="AQ480" s="42">
        <v>15.2</v>
      </c>
      <c r="AR480" s="34">
        <v>1958</v>
      </c>
      <c r="AS480" s="34" t="s">
        <v>146</v>
      </c>
      <c r="AT480" s="42">
        <v>-21</v>
      </c>
      <c r="AU480" s="34">
        <v>1981</v>
      </c>
      <c r="AV480" s="34" t="s">
        <v>77</v>
      </c>
      <c r="AW480" s="16"/>
      <c r="AX480" s="151"/>
      <c r="AY480" s="34" t="s">
        <v>357</v>
      </c>
    </row>
    <row r="481" spans="1:51" ht="12.75">
      <c r="A481" s="13">
        <v>23</v>
      </c>
      <c r="B481" s="99"/>
      <c r="C481" s="99"/>
      <c r="D481" s="99"/>
      <c r="E481" s="99"/>
      <c r="F481" s="99"/>
      <c r="G481" s="99"/>
      <c r="H481" s="99"/>
      <c r="I481" s="99"/>
      <c r="J481" s="115"/>
      <c r="K481" s="116"/>
      <c r="L481" s="44"/>
      <c r="M481" s="42">
        <v>0.7</v>
      </c>
      <c r="N481" s="50"/>
      <c r="O481" s="95"/>
      <c r="P481" s="170"/>
      <c r="Q481" s="42">
        <v>8.7</v>
      </c>
      <c r="R481" s="47">
        <v>1942</v>
      </c>
      <c r="S481" s="42">
        <v>-7.5</v>
      </c>
      <c r="T481" s="47">
        <v>1996</v>
      </c>
      <c r="U481" s="42">
        <v>11.5</v>
      </c>
      <c r="V481" s="47">
        <v>1941</v>
      </c>
      <c r="W481" s="67">
        <v>-12.9</v>
      </c>
      <c r="X481" s="47">
        <v>1891</v>
      </c>
      <c r="Y481" s="185"/>
      <c r="Z481" s="43"/>
      <c r="AA481" s="55"/>
      <c r="AB481" s="25"/>
      <c r="AC481" s="34"/>
      <c r="AD481" s="58"/>
      <c r="AE481" s="55"/>
      <c r="AF481" s="50"/>
      <c r="AG481" s="61"/>
      <c r="AH481" s="99"/>
      <c r="AI481" s="99"/>
      <c r="AJ481" s="99"/>
      <c r="AK481" s="99"/>
      <c r="AL481" s="105"/>
      <c r="AM481" s="105"/>
      <c r="AN481" s="47"/>
      <c r="AO481" s="53"/>
      <c r="AP481" s="54"/>
      <c r="AQ481" s="42">
        <v>16.8</v>
      </c>
      <c r="AR481" s="34">
        <v>2001</v>
      </c>
      <c r="AS481" s="34" t="s">
        <v>126</v>
      </c>
      <c r="AT481" s="42">
        <v>-30.1</v>
      </c>
      <c r="AU481" s="34">
        <v>1996</v>
      </c>
      <c r="AV481" s="34" t="s">
        <v>82</v>
      </c>
      <c r="AW481" s="16"/>
      <c r="AX481" s="151"/>
      <c r="AY481" s="34" t="s">
        <v>358</v>
      </c>
    </row>
    <row r="482" spans="1:51" ht="12.75">
      <c r="A482" s="13">
        <v>24</v>
      </c>
      <c r="B482" s="99"/>
      <c r="C482" s="99"/>
      <c r="D482" s="99"/>
      <c r="E482" s="99"/>
      <c r="F482" s="99"/>
      <c r="G482" s="99"/>
      <c r="H482" s="99"/>
      <c r="I482" s="99"/>
      <c r="J482" s="115"/>
      <c r="K482" s="116"/>
      <c r="L482" s="44"/>
      <c r="M482" s="42">
        <v>0.7</v>
      </c>
      <c r="N482" s="50"/>
      <c r="O482" s="95"/>
      <c r="P482" s="170"/>
      <c r="Q482" s="42">
        <v>9.2</v>
      </c>
      <c r="R482" s="47">
        <v>1948</v>
      </c>
      <c r="S482" s="25">
        <v>-10.1</v>
      </c>
      <c r="T482" s="47">
        <v>1981</v>
      </c>
      <c r="U482" s="42">
        <v>10.5</v>
      </c>
      <c r="V482" s="47">
        <v>1948</v>
      </c>
      <c r="W482" s="67">
        <v>-12.1</v>
      </c>
      <c r="X482" s="47">
        <v>1981</v>
      </c>
      <c r="Y482" s="185"/>
      <c r="Z482" s="43"/>
      <c r="AA482" s="55"/>
      <c r="AB482" s="25"/>
      <c r="AC482" s="34"/>
      <c r="AD482" s="58"/>
      <c r="AE482" s="55"/>
      <c r="AF482" s="50"/>
      <c r="AG482" s="61"/>
      <c r="AH482" s="99"/>
      <c r="AI482" s="99"/>
      <c r="AJ482" s="99"/>
      <c r="AK482" s="99"/>
      <c r="AL482" s="105"/>
      <c r="AM482" s="105"/>
      <c r="AN482" s="47"/>
      <c r="AO482" s="135"/>
      <c r="AP482" s="136"/>
      <c r="AQ482" s="42">
        <v>18.5</v>
      </c>
      <c r="AR482" s="34">
        <v>1971</v>
      </c>
      <c r="AS482" s="34" t="s">
        <v>489</v>
      </c>
      <c r="AT482" s="25">
        <v>-30.4</v>
      </c>
      <c r="AU482" s="34">
        <v>1996</v>
      </c>
      <c r="AV482" s="34" t="s">
        <v>82</v>
      </c>
      <c r="AW482" s="16"/>
      <c r="AX482" s="151"/>
      <c r="AY482" s="34" t="s">
        <v>359</v>
      </c>
    </row>
    <row r="483" spans="1:51" ht="12.75">
      <c r="A483" s="13">
        <v>25</v>
      </c>
      <c r="B483" s="99"/>
      <c r="C483" s="99"/>
      <c r="D483" s="99"/>
      <c r="E483" s="99"/>
      <c r="F483" s="99"/>
      <c r="G483" s="99"/>
      <c r="H483" s="99"/>
      <c r="I483" s="99"/>
      <c r="J483" s="115"/>
      <c r="K483" s="116"/>
      <c r="L483" s="44"/>
      <c r="M483" s="42">
        <v>0.7</v>
      </c>
      <c r="N483" s="50"/>
      <c r="O483" s="97"/>
      <c r="P483" s="170"/>
      <c r="Q483" s="42">
        <v>8.2</v>
      </c>
      <c r="R483" s="47">
        <v>1942</v>
      </c>
      <c r="S483" s="42">
        <v>-9.5</v>
      </c>
      <c r="T483" s="47">
        <v>1973</v>
      </c>
      <c r="U483" s="42">
        <v>10.5</v>
      </c>
      <c r="V483" s="47">
        <v>1997</v>
      </c>
      <c r="W483" s="67">
        <v>-11.5</v>
      </c>
      <c r="X483" s="47">
        <v>1973</v>
      </c>
      <c r="Y483" s="185"/>
      <c r="Z483" s="43"/>
      <c r="AA483" s="55"/>
      <c r="AB483" s="25"/>
      <c r="AC483" s="34"/>
      <c r="AD483" s="58"/>
      <c r="AE483" s="55"/>
      <c r="AF483" s="50"/>
      <c r="AG483" s="61"/>
      <c r="AH483" s="99"/>
      <c r="AI483" s="99"/>
      <c r="AJ483" s="99"/>
      <c r="AK483" s="99"/>
      <c r="AL483" s="106"/>
      <c r="AM483" s="47"/>
      <c r="AN483" s="47"/>
      <c r="AO483" s="135"/>
      <c r="AP483" s="136"/>
      <c r="AQ483" s="58">
        <v>16.4</v>
      </c>
      <c r="AR483" s="55">
        <v>2008</v>
      </c>
      <c r="AS483" s="55" t="s">
        <v>119</v>
      </c>
      <c r="AT483" s="42">
        <v>-24.5</v>
      </c>
      <c r="AU483" s="34">
        <v>1996</v>
      </c>
      <c r="AV483" s="34" t="s">
        <v>77</v>
      </c>
      <c r="AW483" s="16"/>
      <c r="AX483" s="151"/>
      <c r="AY483" s="34" t="s">
        <v>360</v>
      </c>
    </row>
    <row r="484" spans="1:51" ht="12.75">
      <c r="A484" s="13">
        <v>26</v>
      </c>
      <c r="B484" s="99"/>
      <c r="C484" s="99"/>
      <c r="D484" s="99"/>
      <c r="E484" s="99"/>
      <c r="F484" s="99"/>
      <c r="G484" s="99"/>
      <c r="H484" s="99"/>
      <c r="I484" s="99"/>
      <c r="J484" s="218"/>
      <c r="K484" s="116"/>
      <c r="L484" s="44"/>
      <c r="M484" s="42">
        <v>0.6</v>
      </c>
      <c r="N484" s="50"/>
      <c r="O484" s="97"/>
      <c r="P484" s="170"/>
      <c r="Q484" s="42">
        <v>8.5</v>
      </c>
      <c r="R484" s="47">
        <v>1948</v>
      </c>
      <c r="S484" s="42">
        <v>-8</v>
      </c>
      <c r="T484" s="47">
        <v>1978</v>
      </c>
      <c r="U484" s="42">
        <v>10.5</v>
      </c>
      <c r="V484" s="47">
        <v>1994</v>
      </c>
      <c r="W484" s="67">
        <v>-10.7</v>
      </c>
      <c r="X484" s="47">
        <v>1978</v>
      </c>
      <c r="Y484" s="185"/>
      <c r="Z484" s="43"/>
      <c r="AA484" s="55"/>
      <c r="AB484" s="25"/>
      <c r="AC484" s="34"/>
      <c r="AD484" s="58"/>
      <c r="AE484" s="55"/>
      <c r="AF484" s="50"/>
      <c r="AG484" s="50"/>
      <c r="AH484" s="99"/>
      <c r="AI484" s="99"/>
      <c r="AJ484" s="99"/>
      <c r="AK484" s="99"/>
      <c r="AL484" s="105"/>
      <c r="AM484" s="105"/>
      <c r="AN484" s="40"/>
      <c r="AO484" s="135"/>
      <c r="AP484" s="136"/>
      <c r="AQ484" s="42">
        <v>14.5</v>
      </c>
      <c r="AR484" s="34">
        <v>1994</v>
      </c>
      <c r="AS484" s="34" t="s">
        <v>49</v>
      </c>
      <c r="AT484" s="42">
        <v>-22.6</v>
      </c>
      <c r="AU484" s="34">
        <v>1978</v>
      </c>
      <c r="AV484" s="34" t="s">
        <v>77</v>
      </c>
      <c r="AW484" s="16"/>
      <c r="AX484" s="151"/>
      <c r="AY484" s="34" t="s">
        <v>361</v>
      </c>
    </row>
    <row r="485" spans="1:51" ht="12.75">
      <c r="A485" s="13">
        <v>27</v>
      </c>
      <c r="B485" s="99"/>
      <c r="C485" s="99"/>
      <c r="D485" s="99"/>
      <c r="E485" s="99"/>
      <c r="F485" s="99"/>
      <c r="G485" s="99"/>
      <c r="H485" s="99"/>
      <c r="I485" s="99"/>
      <c r="J485" s="115"/>
      <c r="K485" s="116"/>
      <c r="L485" s="44"/>
      <c r="M485" s="42">
        <v>0.6</v>
      </c>
      <c r="N485" s="50"/>
      <c r="O485" s="95"/>
      <c r="P485" s="178"/>
      <c r="Q485" s="42">
        <v>9.3</v>
      </c>
      <c r="R485" s="47">
        <v>2002</v>
      </c>
      <c r="S485" s="42">
        <v>-8.7</v>
      </c>
      <c r="T485" s="47">
        <v>1980</v>
      </c>
      <c r="U485" s="42">
        <v>10.7</v>
      </c>
      <c r="V485" s="47">
        <v>1958</v>
      </c>
      <c r="W485" s="67">
        <v>-12.6</v>
      </c>
      <c r="X485" s="47">
        <v>1888</v>
      </c>
      <c r="Y485" s="185"/>
      <c r="Z485" s="43"/>
      <c r="AA485" s="55"/>
      <c r="AB485" s="25"/>
      <c r="AC485" s="34"/>
      <c r="AD485" s="58"/>
      <c r="AE485" s="55"/>
      <c r="AF485" s="50"/>
      <c r="AG485" s="50"/>
      <c r="AH485" s="99"/>
      <c r="AI485" s="99"/>
      <c r="AJ485" s="99"/>
      <c r="AK485" s="99"/>
      <c r="AL485" s="105"/>
      <c r="AM485" s="105"/>
      <c r="AN485" s="40"/>
      <c r="AO485" s="135"/>
      <c r="AP485" s="136"/>
      <c r="AQ485" s="42">
        <v>16.7</v>
      </c>
      <c r="AR485" s="34">
        <v>1970</v>
      </c>
      <c r="AS485" s="34" t="s">
        <v>47</v>
      </c>
      <c r="AT485" s="42">
        <v>-24.2</v>
      </c>
      <c r="AU485" s="34">
        <v>1978</v>
      </c>
      <c r="AV485" s="34" t="s">
        <v>77</v>
      </c>
      <c r="AW485" s="16"/>
      <c r="AX485" s="151"/>
      <c r="AY485" s="34" t="s">
        <v>362</v>
      </c>
    </row>
    <row r="486" spans="1:51" ht="12.75">
      <c r="A486" s="13">
        <v>28</v>
      </c>
      <c r="B486" s="99"/>
      <c r="C486" s="99"/>
      <c r="D486" s="99"/>
      <c r="E486" s="99"/>
      <c r="F486" s="99"/>
      <c r="G486" s="99"/>
      <c r="H486" s="99"/>
      <c r="I486" s="99"/>
      <c r="J486" s="115"/>
      <c r="K486" s="116"/>
      <c r="L486" s="44"/>
      <c r="M486" s="42">
        <v>0.6</v>
      </c>
      <c r="N486" s="121"/>
      <c r="O486" s="97"/>
      <c r="P486" s="178"/>
      <c r="Q486" s="42">
        <v>9.6</v>
      </c>
      <c r="R486" s="47">
        <v>2002</v>
      </c>
      <c r="S486" s="42">
        <v>-7</v>
      </c>
      <c r="T486" s="47">
        <v>1983</v>
      </c>
      <c r="U486" s="42">
        <v>10.9</v>
      </c>
      <c r="V486" s="47">
        <v>2002</v>
      </c>
      <c r="W486" s="67">
        <v>-13.7</v>
      </c>
      <c r="X486" s="47">
        <v>1888</v>
      </c>
      <c r="Y486" s="185"/>
      <c r="Z486" s="43"/>
      <c r="AA486" s="55"/>
      <c r="AB486" s="25"/>
      <c r="AC486" s="34"/>
      <c r="AD486" s="58"/>
      <c r="AE486" s="55"/>
      <c r="AF486" s="50"/>
      <c r="AG486" s="61"/>
      <c r="AH486" s="42"/>
      <c r="AI486" s="42"/>
      <c r="AJ486" s="42"/>
      <c r="AK486" s="42"/>
      <c r="AL486" s="47"/>
      <c r="AM486" s="47"/>
      <c r="AN486" s="47"/>
      <c r="AO486" s="53"/>
      <c r="AP486" s="54"/>
      <c r="AQ486" s="42">
        <v>15.3</v>
      </c>
      <c r="AR486" s="34">
        <v>1958</v>
      </c>
      <c r="AS486" s="34" t="s">
        <v>46</v>
      </c>
      <c r="AT486" s="42">
        <v>-21</v>
      </c>
      <c r="AU486" s="55">
        <v>1973</v>
      </c>
      <c r="AV486" s="55" t="s">
        <v>80</v>
      </c>
      <c r="AW486" s="16"/>
      <c r="AX486" s="151"/>
      <c r="AY486" s="34" t="s">
        <v>363</v>
      </c>
    </row>
    <row r="487" spans="1:51" ht="12.75">
      <c r="A487" s="13">
        <v>29</v>
      </c>
      <c r="B487" s="99"/>
      <c r="C487" s="99"/>
      <c r="D487" s="99"/>
      <c r="E487" s="99"/>
      <c r="F487" s="99"/>
      <c r="G487" s="99"/>
      <c r="H487" s="99"/>
      <c r="I487" s="99"/>
      <c r="J487" s="115"/>
      <c r="K487" s="116"/>
      <c r="L487" s="44"/>
      <c r="M487" s="42">
        <v>0.56</v>
      </c>
      <c r="N487" s="121"/>
      <c r="O487" s="95"/>
      <c r="P487" s="178"/>
      <c r="Q487" s="42">
        <v>8.5</v>
      </c>
      <c r="R487" s="47">
        <v>2002</v>
      </c>
      <c r="S487" s="42">
        <v>-6.5</v>
      </c>
      <c r="T487" s="96">
        <v>1965</v>
      </c>
      <c r="U487" s="42">
        <v>10.6</v>
      </c>
      <c r="V487" s="47">
        <v>1933</v>
      </c>
      <c r="W487" s="67">
        <v>-11.3</v>
      </c>
      <c r="X487" s="47">
        <v>1893</v>
      </c>
      <c r="Y487" s="185"/>
      <c r="Z487" s="43"/>
      <c r="AA487" s="55"/>
      <c r="AB487" s="25"/>
      <c r="AC487" s="34"/>
      <c r="AD487" s="58"/>
      <c r="AE487" s="55"/>
      <c r="AF487" s="50"/>
      <c r="AG487" s="61"/>
      <c r="AH487" s="42"/>
      <c r="AI487" s="42"/>
      <c r="AJ487" s="99"/>
      <c r="AK487" s="99"/>
      <c r="AL487" s="105"/>
      <c r="AM487" s="105"/>
      <c r="AN487" s="40"/>
      <c r="AO487" s="135"/>
      <c r="AP487" s="136"/>
      <c r="AQ487" s="42">
        <v>14.2</v>
      </c>
      <c r="AR487" s="34">
        <v>1978</v>
      </c>
      <c r="AS487" s="34" t="s">
        <v>46</v>
      </c>
      <c r="AT487" s="42">
        <v>-22.7</v>
      </c>
      <c r="AU487" s="34">
        <v>1973</v>
      </c>
      <c r="AV487" s="34" t="s">
        <v>80</v>
      </c>
      <c r="AW487" s="16"/>
      <c r="AX487" s="151"/>
      <c r="AY487" s="34" t="s">
        <v>364</v>
      </c>
    </row>
    <row r="488" spans="1:51" ht="12.75">
      <c r="A488" s="13">
        <v>30</v>
      </c>
      <c r="B488" s="99"/>
      <c r="C488" s="99"/>
      <c r="D488" s="99"/>
      <c r="E488" s="99"/>
      <c r="F488" s="99"/>
      <c r="G488" s="99"/>
      <c r="H488" s="99"/>
      <c r="I488" s="99"/>
      <c r="J488" s="115"/>
      <c r="K488" s="116"/>
      <c r="L488" s="44"/>
      <c r="M488" s="42">
        <v>0.5</v>
      </c>
      <c r="N488" s="121"/>
      <c r="O488" s="97"/>
      <c r="P488" s="178"/>
      <c r="Q488" s="42">
        <v>8.4</v>
      </c>
      <c r="R488" s="47">
        <v>1990</v>
      </c>
      <c r="S488" s="42">
        <v>-7.3</v>
      </c>
      <c r="T488" s="47">
        <v>1965</v>
      </c>
      <c r="U488" s="42">
        <v>10.2</v>
      </c>
      <c r="V488" s="47">
        <v>1957</v>
      </c>
      <c r="W488" s="117">
        <v>-16.7</v>
      </c>
      <c r="X488" s="47">
        <v>1893</v>
      </c>
      <c r="Y488" s="186"/>
      <c r="Z488" s="43"/>
      <c r="AA488" s="55"/>
      <c r="AB488" s="25"/>
      <c r="AC488" s="34"/>
      <c r="AD488" s="58"/>
      <c r="AE488" s="55"/>
      <c r="AF488" s="50"/>
      <c r="AG488" s="50"/>
      <c r="AH488" s="42"/>
      <c r="AI488" s="42"/>
      <c r="AJ488" s="56"/>
      <c r="AK488" s="56"/>
      <c r="AL488" s="56"/>
      <c r="AM488" s="47"/>
      <c r="AN488" s="40"/>
      <c r="AO488" s="135"/>
      <c r="AP488" s="136"/>
      <c r="AQ488" s="42">
        <v>16</v>
      </c>
      <c r="AR488" s="34">
        <v>1998</v>
      </c>
      <c r="AS488" s="34" t="s">
        <v>47</v>
      </c>
      <c r="AT488" s="42">
        <v>-20</v>
      </c>
      <c r="AU488" s="34">
        <v>1965</v>
      </c>
      <c r="AV488" s="34" t="s">
        <v>81</v>
      </c>
      <c r="AW488" s="16"/>
      <c r="AX488" s="151"/>
      <c r="AY488" s="34" t="s">
        <v>365</v>
      </c>
    </row>
    <row r="489" spans="1:51" ht="12.75">
      <c r="A489" s="13">
        <v>31</v>
      </c>
      <c r="B489" s="99"/>
      <c r="C489" s="99"/>
      <c r="D489" s="99"/>
      <c r="E489" s="99"/>
      <c r="F489" s="99"/>
      <c r="G489" s="99"/>
      <c r="H489" s="99"/>
      <c r="I489" s="99"/>
      <c r="J489" s="115"/>
      <c r="K489" s="116"/>
      <c r="L489" s="44"/>
      <c r="M489" s="42"/>
      <c r="N489" s="50"/>
      <c r="O489" s="95"/>
      <c r="P489" s="178"/>
      <c r="Q489" s="42"/>
      <c r="R489" s="47"/>
      <c r="S489" s="25"/>
      <c r="T489" s="47"/>
      <c r="U489" s="42"/>
      <c r="V489" s="47"/>
      <c r="W489" s="42"/>
      <c r="X489" s="47"/>
      <c r="Y489" s="185"/>
      <c r="Z489" s="209"/>
      <c r="AA489" s="55"/>
      <c r="AB489" s="25"/>
      <c r="AC489" s="34"/>
      <c r="AD489" s="58"/>
      <c r="AE489" s="55"/>
      <c r="AF489" s="50"/>
      <c r="AG489" s="61"/>
      <c r="AH489" s="42"/>
      <c r="AI489" s="42"/>
      <c r="AJ489" s="42"/>
      <c r="AK489" s="42"/>
      <c r="AL489" s="56"/>
      <c r="AM489" s="47"/>
      <c r="AN489" s="34"/>
      <c r="AO489" s="53"/>
      <c r="AP489" s="54"/>
      <c r="AQ489" s="24"/>
      <c r="AR489" s="24"/>
      <c r="AS489" s="34"/>
      <c r="AT489" s="42"/>
      <c r="AU489" s="34"/>
      <c r="AV489" s="42"/>
      <c r="AW489" s="16"/>
      <c r="AX489" s="151"/>
      <c r="AY489" s="204">
        <v>31</v>
      </c>
    </row>
    <row r="490" spans="1:51" ht="12.75">
      <c r="A490" s="34"/>
      <c r="B490" s="42"/>
      <c r="C490" s="42"/>
      <c r="D490" s="42"/>
      <c r="E490" s="42"/>
      <c r="F490" s="42"/>
      <c r="G490" s="42"/>
      <c r="H490" s="42"/>
      <c r="I490" s="42"/>
      <c r="J490" s="25"/>
      <c r="K490" s="43"/>
      <c r="L490" s="44"/>
      <c r="M490" s="42"/>
      <c r="N490" s="50"/>
      <c r="O490" s="50"/>
      <c r="P490" s="179"/>
      <c r="Q490" s="239"/>
      <c r="R490" s="239"/>
      <c r="S490" s="239"/>
      <c r="T490" s="239"/>
      <c r="U490" s="239"/>
      <c r="V490" s="239"/>
      <c r="W490" s="239"/>
      <c r="X490" s="239"/>
      <c r="Y490" s="185"/>
      <c r="Z490" s="43"/>
      <c r="AA490" s="55"/>
      <c r="AB490" s="64"/>
      <c r="AC490" s="55"/>
      <c r="AD490" s="19"/>
      <c r="AE490" s="55"/>
      <c r="AF490" s="50"/>
      <c r="AG490" s="61"/>
      <c r="AH490" s="42"/>
      <c r="AI490" s="42" t="s">
        <v>201</v>
      </c>
      <c r="AJ490" s="42"/>
      <c r="AK490" s="42"/>
      <c r="AL490" s="56"/>
      <c r="AM490" s="34"/>
      <c r="AN490" s="34"/>
      <c r="AO490" s="63"/>
      <c r="AP490" s="56"/>
      <c r="AQ490" s="42">
        <f>AVERAGE(AQ459:AQ488)</f>
        <v>17.93</v>
      </c>
      <c r="AR490" s="210"/>
      <c r="AS490" s="20"/>
      <c r="AT490" s="42">
        <f>AVERAGE(AT459:AT488)</f>
        <v>-23.556666666666672</v>
      </c>
      <c r="AU490" s="13"/>
      <c r="AV490" s="34"/>
      <c r="AW490" s="162"/>
      <c r="AX490" s="16"/>
      <c r="AY490" s="34"/>
    </row>
    <row r="491" spans="1:51" ht="12.75">
      <c r="A491" t="s">
        <v>141</v>
      </c>
      <c r="B491" s="42">
        <f>AVERAGE(B459:B488)</f>
        <v>6.049999999999999</v>
      </c>
      <c r="C491" s="42">
        <f>AVERAGE(C459:C488)</f>
        <v>5.8357142857142845</v>
      </c>
      <c r="D491" s="42">
        <f>AVERAGE(D459:D488)</f>
        <v>6.021428571428571</v>
      </c>
      <c r="E491" s="42">
        <f>AVERAGE(E459:E489)</f>
        <v>6.742857142857143</v>
      </c>
      <c r="F491" s="42">
        <f>AVERAGE(F459:F488)</f>
        <v>7.271428571428572</v>
      </c>
      <c r="G491" s="42">
        <f>AVERAGE(G459:G488)</f>
        <v>6.821428571428571</v>
      </c>
      <c r="H491" s="42">
        <f>AVERAGE(H459:H488)</f>
        <v>6.585714285714286</v>
      </c>
      <c r="I491" s="42">
        <f>AVERAGE(I459:I489)</f>
        <v>6.357142857142857</v>
      </c>
      <c r="J491" s="25">
        <f>AVERAGE(J459:J489)</f>
        <v>3.8</v>
      </c>
      <c r="K491" s="43">
        <f>AVERAGE(K459:K488)</f>
        <v>8.835714285714285</v>
      </c>
      <c r="L491" s="44">
        <f>AVERAGE(L459:L488)</f>
        <v>6.460714285714286</v>
      </c>
      <c r="M491" s="42"/>
      <c r="N491" s="50">
        <f>SUM(N459:N489)</f>
        <v>49.800000000000004</v>
      </c>
      <c r="O491" s="50"/>
      <c r="P491" s="219">
        <f>SUM(P459:P488)</f>
        <v>22.2</v>
      </c>
      <c r="Q491" s="240">
        <f>AVERAGE(Q459:Q489)</f>
        <v>9.389999999999997</v>
      </c>
      <c r="R491" s="240"/>
      <c r="S491" s="240">
        <f>AVERAGE(S459:S489)</f>
        <v>-7.166666666666668</v>
      </c>
      <c r="T491" s="241"/>
      <c r="U491" s="240">
        <f>AVERAGE(U459:U489)</f>
        <v>11.03</v>
      </c>
      <c r="V491" s="240"/>
      <c r="W491" s="240">
        <f>AVERAGE(W459:W489)</f>
        <v>-11.783333333333333</v>
      </c>
      <c r="X491" s="240"/>
      <c r="Y491" s="65">
        <f>AVERAGE(Y459:Y489)</f>
        <v>5.742857142857143</v>
      </c>
      <c r="Z491" s="131">
        <f>AVERAGE(Z459:Z489)</f>
        <v>13.207142857142857</v>
      </c>
      <c r="AA491" s="65"/>
      <c r="AB491" s="129">
        <f>AVERAGE(AB459:AB489)</f>
        <v>-2.185714285714286</v>
      </c>
      <c r="AC491" s="65"/>
      <c r="AD491" s="65">
        <f>AVERAGE(AD459:AD489)</f>
        <v>-2.785714285714286</v>
      </c>
      <c r="AE491" s="65"/>
      <c r="AF491" s="227"/>
      <c r="AG491" s="227"/>
      <c r="AH491" s="65">
        <f>AVERAGE(AH459:AH489)</f>
        <v>-0.23076923076923078</v>
      </c>
      <c r="AI491" s="65">
        <f>AVERAGE(AI459:AI489)</f>
        <v>-23.284615384615385</v>
      </c>
      <c r="AJ491" s="65">
        <f>AVERAGE(AJ459:AJ490)</f>
        <v>-2.785714285714286</v>
      </c>
      <c r="AK491" s="65">
        <f aca="true" t="shared" si="29" ref="AK491:AP491">AVERAGE(AK459:AK489)</f>
        <v>-24.384615384615383</v>
      </c>
      <c r="AL491" s="70">
        <f t="shared" si="29"/>
        <v>5379.357142857143</v>
      </c>
      <c r="AM491" s="70">
        <f t="shared" si="29"/>
        <v>5379.2307692307695</v>
      </c>
      <c r="AN491" s="70">
        <f t="shared" si="29"/>
        <v>5434.692307692308</v>
      </c>
      <c r="AO491" s="70">
        <f t="shared" si="29"/>
        <v>1290.7142857142858</v>
      </c>
      <c r="AP491" s="70">
        <f t="shared" si="29"/>
        <v>1217.1666666666667</v>
      </c>
      <c r="AQ491" s="65"/>
      <c r="AR491" s="65"/>
      <c r="AS491" s="65"/>
      <c r="AT491" s="65"/>
      <c r="AU491" s="65"/>
      <c r="AV491" s="65"/>
      <c r="AW491" s="247"/>
      <c r="AX491" s="65"/>
      <c r="AY491" s="65"/>
    </row>
    <row r="492" spans="2:39" ht="12.75">
      <c r="B492" s="34"/>
      <c r="C492" s="34"/>
      <c r="D492" s="34"/>
      <c r="E492" s="34"/>
      <c r="F492" s="34"/>
      <c r="G492" s="34"/>
      <c r="H492" s="34"/>
      <c r="I492" s="13" t="s">
        <v>54</v>
      </c>
      <c r="J492" s="13"/>
      <c r="K492" s="34"/>
      <c r="L492" s="44"/>
      <c r="M492" s="44">
        <v>4.4</v>
      </c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53"/>
      <c r="AD492" s="24"/>
      <c r="AE492" s="24"/>
      <c r="AG492" s="13" t="s">
        <v>552</v>
      </c>
      <c r="AI492" s="93">
        <v>-24.8</v>
      </c>
      <c r="AM492" s="144">
        <v>5340</v>
      </c>
    </row>
    <row r="493" spans="2:25" ht="13.5">
      <c r="B493" s="13" t="s">
        <v>557</v>
      </c>
      <c r="C493" s="13"/>
      <c r="D493" s="13"/>
      <c r="E493" s="34"/>
      <c r="F493" s="34"/>
      <c r="G493" s="34"/>
      <c r="H493" s="34"/>
      <c r="I493" s="44" t="s">
        <v>56</v>
      </c>
      <c r="J493" s="25"/>
      <c r="K493" s="10">
        <v>1.2</v>
      </c>
      <c r="L493" s="44"/>
      <c r="M493" s="42"/>
      <c r="N493" s="34"/>
      <c r="O493" s="34"/>
      <c r="P493" s="34"/>
      <c r="Q493" s="34"/>
      <c r="R493" s="34"/>
      <c r="S493" s="34"/>
      <c r="T493" s="34"/>
      <c r="U493" s="34"/>
      <c r="V493" s="44" t="s">
        <v>56</v>
      </c>
      <c r="W493" s="25"/>
      <c r="Y493" s="14">
        <v>0.5</v>
      </c>
    </row>
    <row r="494" spans="2:25" ht="13.5">
      <c r="B494" s="13" t="s">
        <v>558</v>
      </c>
      <c r="C494" s="13"/>
      <c r="D494" s="13"/>
      <c r="E494" s="13"/>
      <c r="F494" s="34"/>
      <c r="G494" s="34"/>
      <c r="H494" s="34"/>
      <c r="I494" s="44" t="s">
        <v>57</v>
      </c>
      <c r="J494" s="25"/>
      <c r="K494" s="10">
        <v>2.5</v>
      </c>
      <c r="L494" s="44"/>
      <c r="M494" s="34"/>
      <c r="N494" s="34"/>
      <c r="O494" s="34"/>
      <c r="P494" s="34"/>
      <c r="Q494" s="34"/>
      <c r="R494" s="34"/>
      <c r="S494" s="34"/>
      <c r="T494" s="34"/>
      <c r="U494" s="34"/>
      <c r="V494" s="44" t="s">
        <v>57</v>
      </c>
      <c r="W494" s="25"/>
      <c r="Y494" s="14">
        <v>1.9</v>
      </c>
    </row>
    <row r="495" spans="2:25" ht="13.5">
      <c r="B495" s="13" t="s">
        <v>561</v>
      </c>
      <c r="C495" s="13"/>
      <c r="D495" s="13"/>
      <c r="E495" s="13"/>
      <c r="F495" s="13"/>
      <c r="G495" s="34"/>
      <c r="H495" s="34"/>
      <c r="I495" s="13" t="s">
        <v>58</v>
      </c>
      <c r="J495" s="13"/>
      <c r="K495" s="10">
        <v>2.4</v>
      </c>
      <c r="L495" s="44"/>
      <c r="M495" s="42"/>
      <c r="N495" s="34"/>
      <c r="O495" s="34"/>
      <c r="P495" s="34"/>
      <c r="Q495" s="34"/>
      <c r="R495" s="34"/>
      <c r="S495" s="34"/>
      <c r="T495" s="34"/>
      <c r="U495" s="34"/>
      <c r="V495" s="13" t="s">
        <v>58</v>
      </c>
      <c r="W495" s="13"/>
      <c r="Y495" s="13">
        <v>1.7</v>
      </c>
    </row>
    <row r="496" spans="2:25" ht="13.5">
      <c r="B496" s="44" t="s">
        <v>562</v>
      </c>
      <c r="C496" s="34"/>
      <c r="D496" s="34"/>
      <c r="E496" s="34"/>
      <c r="F496" s="34"/>
      <c r="G496" s="34"/>
      <c r="H496" s="34"/>
      <c r="I496" s="13" t="s">
        <v>59</v>
      </c>
      <c r="J496" s="13"/>
      <c r="K496" s="10">
        <v>72.5</v>
      </c>
      <c r="L496" s="44"/>
      <c r="M496" s="42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44"/>
    </row>
    <row r="497" spans="2:25" ht="13.5">
      <c r="B497" s="13" t="s">
        <v>559</v>
      </c>
      <c r="C497" s="13"/>
      <c r="D497" s="13"/>
      <c r="E497" s="13"/>
      <c r="F497" s="34"/>
      <c r="G497" s="34"/>
      <c r="H497" s="34"/>
      <c r="I497" s="13" t="s">
        <v>60</v>
      </c>
      <c r="J497" s="13"/>
      <c r="K497" s="10">
        <v>38.5</v>
      </c>
      <c r="L497" s="35"/>
      <c r="M497" s="42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</row>
    <row r="498" spans="2:25" ht="12.75">
      <c r="B498" s="13" t="s">
        <v>560</v>
      </c>
      <c r="C498" s="13"/>
      <c r="D498" s="13"/>
      <c r="E498" s="34"/>
      <c r="F498" s="34"/>
      <c r="G498" s="34"/>
      <c r="H498" s="34"/>
      <c r="I498" s="13" t="s">
        <v>326</v>
      </c>
      <c r="J498" s="13"/>
      <c r="K498" s="35">
        <v>78.1</v>
      </c>
      <c r="L498" s="42"/>
      <c r="M498" s="42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</row>
    <row r="499" spans="9:12" ht="13.5">
      <c r="I499" s="13" t="s">
        <v>366</v>
      </c>
      <c r="J499" s="13"/>
      <c r="K499" s="10">
        <v>41.2</v>
      </c>
      <c r="L499" s="4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8"/>
  <sheetViews>
    <sheetView workbookViewId="0" topLeftCell="A455">
      <selection activeCell="K472" sqref="K472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49"/>
      <c r="N41" s="249"/>
      <c r="O41" s="249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49"/>
      <c r="N83" s="249"/>
      <c r="O83" s="249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48"/>
      <c r="N128" s="248"/>
      <c r="O128" s="248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48"/>
      <c r="N173" s="248"/>
      <c r="O173" s="248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3">AVERAGE(B183:I183)</f>
        <v>9.6125</v>
      </c>
      <c r="M183" s="42">
        <v>3.121333333333333</v>
      </c>
      <c r="N183" s="50"/>
      <c r="O183" s="97"/>
      <c r="P183" s="170">
        <v>1.1</v>
      </c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v>6</v>
      </c>
      <c r="M184" s="42">
        <v>3.163333333333333</v>
      </c>
      <c r="N184" s="50">
        <v>0.9</v>
      </c>
      <c r="O184" s="97"/>
      <c r="P184" s="170">
        <v>7.8</v>
      </c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>
        <v>0</v>
      </c>
      <c r="O185" s="97"/>
      <c r="P185" s="170">
        <v>6.1</v>
      </c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0">
        <v>0</v>
      </c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0">
        <v>11.7</v>
      </c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0">
        <v>14.6</v>
      </c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0">
        <v>0.6</v>
      </c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0">
        <v>0</v>
      </c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v>9.8</v>
      </c>
      <c r="M191" s="42">
        <v>3.9426666666666663</v>
      </c>
      <c r="N191" s="50">
        <v>13</v>
      </c>
      <c r="O191" s="97"/>
      <c r="P191" s="170">
        <v>7.1</v>
      </c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0">
        <v>0</v>
      </c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0">
        <v>3.3</v>
      </c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0">
        <v>12.8</v>
      </c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0">
        <v>0</v>
      </c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0">
        <v>3.2</v>
      </c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0">
        <v>8.1</v>
      </c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0">
        <v>5.6</v>
      </c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0">
        <v>0.4</v>
      </c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0">
        <v>0</v>
      </c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0">
        <v>0</v>
      </c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v>0.3</v>
      </c>
      <c r="M202" s="42">
        <v>6.274</v>
      </c>
      <c r="N202" s="50">
        <v>7.9</v>
      </c>
      <c r="O202" s="97"/>
      <c r="P202" s="170">
        <v>0</v>
      </c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0">
        <v>0.1</v>
      </c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0">
        <v>0</v>
      </c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0">
        <v>0</v>
      </c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0">
        <v>6</v>
      </c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0">
        <v>15.3</v>
      </c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0">
        <v>9.3</v>
      </c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0">
        <v>0.5</v>
      </c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0">
        <v>0.4</v>
      </c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>
        <v>3.4</v>
      </c>
      <c r="I211" s="58">
        <v>2.8</v>
      </c>
      <c r="J211" s="25">
        <v>2.8</v>
      </c>
      <c r="K211" s="43">
        <v>6.8</v>
      </c>
      <c r="L211" s="44">
        <f t="shared" si="8"/>
        <v>4.124999999999999</v>
      </c>
      <c r="M211" s="42">
        <v>7.582666666666667</v>
      </c>
      <c r="N211" s="50">
        <v>1</v>
      </c>
      <c r="O211" s="97"/>
      <c r="P211" s="170">
        <v>0</v>
      </c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>
        <v>2.4</v>
      </c>
      <c r="C212" s="42">
        <v>2.4</v>
      </c>
      <c r="D212" s="42">
        <v>3.1</v>
      </c>
      <c r="E212" s="58">
        <v>3.4</v>
      </c>
      <c r="F212" s="58">
        <v>3.8</v>
      </c>
      <c r="G212" s="58">
        <v>3.5</v>
      </c>
      <c r="H212" s="58">
        <v>2.8</v>
      </c>
      <c r="I212" s="58">
        <v>2</v>
      </c>
      <c r="J212" s="25">
        <v>2</v>
      </c>
      <c r="K212" s="43">
        <v>4.4</v>
      </c>
      <c r="L212" s="44">
        <f t="shared" si="8"/>
        <v>2.9250000000000003</v>
      </c>
      <c r="M212" s="42">
        <v>7.692666666666668</v>
      </c>
      <c r="N212" s="50">
        <v>0.4</v>
      </c>
      <c r="O212" s="97"/>
      <c r="P212" s="170">
        <v>0.7</v>
      </c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>
        <v>1.5</v>
      </c>
      <c r="C213" s="42">
        <v>0.6</v>
      </c>
      <c r="D213" s="42">
        <v>3.9</v>
      </c>
      <c r="E213" s="58">
        <v>6</v>
      </c>
      <c r="F213" s="58">
        <v>9.3</v>
      </c>
      <c r="G213" s="58">
        <v>8.4</v>
      </c>
      <c r="H213" s="58">
        <v>7.8</v>
      </c>
      <c r="I213" s="58">
        <v>7.6</v>
      </c>
      <c r="J213" s="25">
        <v>0.4</v>
      </c>
      <c r="K213" s="43">
        <v>10.5</v>
      </c>
      <c r="L213" s="44">
        <f t="shared" si="8"/>
        <v>5.6375</v>
      </c>
      <c r="M213" s="42">
        <v>7.764666666666668</v>
      </c>
      <c r="N213" s="50">
        <v>0</v>
      </c>
      <c r="O213" s="97"/>
      <c r="P213" s="170">
        <v>5.7</v>
      </c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0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3.3032258064516147</v>
      </c>
      <c r="C215" s="98">
        <f t="shared" si="9"/>
        <v>3.2709677419354835</v>
      </c>
      <c r="D215" s="98">
        <f t="shared" si="9"/>
        <v>4.687096774193548</v>
      </c>
      <c r="E215" s="98">
        <f t="shared" si="9"/>
        <v>6.2290322580645165</v>
      </c>
      <c r="F215" s="98">
        <f t="shared" si="9"/>
        <v>7.112903225806451</v>
      </c>
      <c r="G215" s="98">
        <f t="shared" si="9"/>
        <v>6.919354838709675</v>
      </c>
      <c r="H215" s="98">
        <f t="shared" si="9"/>
        <v>5.5903225806451635</v>
      </c>
      <c r="I215" s="98">
        <f t="shared" si="9"/>
        <v>4.248387096774193</v>
      </c>
      <c r="J215" s="117">
        <f t="shared" si="9"/>
        <v>2.4838709677419355</v>
      </c>
      <c r="K215" s="49">
        <f t="shared" si="9"/>
        <v>8.464516129032257</v>
      </c>
      <c r="L215" s="98">
        <f>AVERAGE(L183:L213)</f>
        <v>5.171774193548388</v>
      </c>
      <c r="M215" s="42"/>
      <c r="N215" s="50">
        <f>SUM(N183:N213)</f>
        <v>55</v>
      </c>
      <c r="O215" s="95"/>
      <c r="P215" s="158">
        <v>120.4</v>
      </c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-0.3</v>
      </c>
      <c r="N216" s="44"/>
      <c r="O216" s="61"/>
      <c r="P216" s="170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48"/>
      <c r="N219" s="248"/>
      <c r="O219" s="248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1"/>
    </row>
    <row r="227" spans="1:25" ht="12.75">
      <c r="A227" s="34"/>
      <c r="B227" s="53" t="s">
        <v>4</v>
      </c>
      <c r="C227" s="34"/>
      <c r="D227" s="34"/>
      <c r="E227" s="34"/>
      <c r="F227" s="34"/>
      <c r="G227" s="34"/>
      <c r="H227" s="151"/>
      <c r="I227" s="34"/>
      <c r="J227" s="34"/>
      <c r="K227" s="34"/>
      <c r="L227" s="34"/>
      <c r="M227" s="152" t="s">
        <v>5</v>
      </c>
      <c r="N227" s="13"/>
      <c r="O227" s="13"/>
      <c r="P227" s="173"/>
      <c r="Q227" s="153" t="s">
        <v>6</v>
      </c>
      <c r="R227" s="153"/>
      <c r="S227" s="154"/>
      <c r="T227" s="154"/>
      <c r="U227" s="154"/>
      <c r="V227" s="154" t="s">
        <v>7</v>
      </c>
      <c r="W227" s="153" t="s">
        <v>8</v>
      </c>
      <c r="X227" s="40"/>
      <c r="Y227" s="80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1" t="s">
        <v>25</v>
      </c>
      <c r="O228" s="61" t="s">
        <v>62</v>
      </c>
      <c r="P228" s="173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5" t="s">
        <v>17</v>
      </c>
      <c r="Y228" s="80"/>
    </row>
    <row r="229" spans="1:25" ht="12.75">
      <c r="A229" s="35" t="s">
        <v>37</v>
      </c>
      <c r="B229" s="34"/>
      <c r="C229" s="34"/>
      <c r="D229" s="34"/>
      <c r="E229" s="34"/>
      <c r="F229" s="34"/>
      <c r="G229" s="34"/>
      <c r="H229" s="34"/>
      <c r="I229" s="34"/>
      <c r="J229" s="17"/>
      <c r="K229" s="34"/>
      <c r="L229" s="34"/>
      <c r="M229" s="34"/>
      <c r="N229" s="50"/>
      <c r="O229" s="50" t="s">
        <v>38</v>
      </c>
      <c r="P229" s="173"/>
      <c r="Q229" s="155" t="s">
        <v>64</v>
      </c>
      <c r="R229" s="155"/>
      <c r="S229" s="45"/>
      <c r="T229" s="45"/>
      <c r="U229" s="155" t="s">
        <v>65</v>
      </c>
      <c r="V229" s="155"/>
      <c r="W229" s="45"/>
      <c r="X229" s="40"/>
      <c r="Y229" s="80"/>
    </row>
    <row r="230" spans="1:25" ht="12.75">
      <c r="A230" s="13">
        <v>1</v>
      </c>
      <c r="B230" s="110">
        <v>8.2</v>
      </c>
      <c r="C230" s="58">
        <v>7.6</v>
      </c>
      <c r="D230" s="58">
        <v>7.7</v>
      </c>
      <c r="E230" s="203">
        <v>8.1</v>
      </c>
      <c r="F230" s="203">
        <v>9.5</v>
      </c>
      <c r="G230" s="93">
        <v>9.9</v>
      </c>
      <c r="H230" s="93">
        <v>8.7</v>
      </c>
      <c r="I230" s="93">
        <v>7.6</v>
      </c>
      <c r="J230" s="25">
        <v>7.2</v>
      </c>
      <c r="K230" s="43">
        <v>10.4</v>
      </c>
      <c r="L230" s="44">
        <f>AVERAGE(B230:I230)</f>
        <v>8.4125</v>
      </c>
      <c r="M230" s="42">
        <v>7.834666666666666</v>
      </c>
      <c r="N230" s="50">
        <v>0</v>
      </c>
      <c r="O230" s="97"/>
      <c r="P230" s="170">
        <v>0.5</v>
      </c>
      <c r="Q230" s="42">
        <v>14.3</v>
      </c>
      <c r="R230" s="47">
        <v>2007</v>
      </c>
      <c r="S230" s="42">
        <v>0.1</v>
      </c>
      <c r="T230" s="47">
        <v>1975</v>
      </c>
      <c r="U230" s="67">
        <v>20</v>
      </c>
      <c r="V230" s="96">
        <v>1992</v>
      </c>
      <c r="W230" s="93">
        <v>-2.1</v>
      </c>
      <c r="X230" s="96">
        <v>1975</v>
      </c>
      <c r="Y230" s="145"/>
    </row>
    <row r="231" spans="1:25" ht="12.75">
      <c r="A231" s="13">
        <v>2</v>
      </c>
      <c r="B231" s="42">
        <v>6.2</v>
      </c>
      <c r="C231" s="42">
        <v>6.7</v>
      </c>
      <c r="D231" s="42">
        <v>11.2</v>
      </c>
      <c r="E231" s="42">
        <v>11.2</v>
      </c>
      <c r="F231" s="42">
        <v>9.8</v>
      </c>
      <c r="G231" s="93">
        <v>9.8</v>
      </c>
      <c r="H231" s="93">
        <v>8.9</v>
      </c>
      <c r="I231" s="93">
        <v>6.3</v>
      </c>
      <c r="J231" s="25">
        <v>5.8</v>
      </c>
      <c r="K231" s="43">
        <v>13.5</v>
      </c>
      <c r="L231" s="44">
        <f aca="true" t="shared" si="10" ref="L231:L254">AVERAGE(B231:I231)</f>
        <v>8.7625</v>
      </c>
      <c r="M231" s="42">
        <v>7.894666666666667</v>
      </c>
      <c r="N231" s="50">
        <v>0</v>
      </c>
      <c r="O231" s="97"/>
      <c r="P231" s="170">
        <v>3.3</v>
      </c>
      <c r="Q231" s="42">
        <v>14.7</v>
      </c>
      <c r="R231" s="47">
        <v>1955</v>
      </c>
      <c r="S231" s="25">
        <v>-0.6</v>
      </c>
      <c r="T231" s="47">
        <v>1975</v>
      </c>
      <c r="U231" s="67">
        <v>22</v>
      </c>
      <c r="V231" s="96">
        <v>1955</v>
      </c>
      <c r="W231" s="93">
        <v>-1.6</v>
      </c>
      <c r="X231" s="96">
        <v>1975</v>
      </c>
      <c r="Y231" s="145"/>
    </row>
    <row r="232" spans="1:25" ht="12.75">
      <c r="A232" s="13">
        <v>3</v>
      </c>
      <c r="B232" s="48">
        <v>5.6</v>
      </c>
      <c r="C232" s="42">
        <v>5</v>
      </c>
      <c r="D232" s="42">
        <v>8.5</v>
      </c>
      <c r="E232" s="42">
        <v>10.3</v>
      </c>
      <c r="F232" s="42">
        <v>8.9</v>
      </c>
      <c r="G232" s="93">
        <v>8.5</v>
      </c>
      <c r="H232" s="93">
        <v>8.2</v>
      </c>
      <c r="I232" s="93">
        <v>6.8</v>
      </c>
      <c r="J232" s="25">
        <v>4.1</v>
      </c>
      <c r="K232" s="43">
        <v>11.1</v>
      </c>
      <c r="L232" s="44">
        <f t="shared" si="10"/>
        <v>7.725</v>
      </c>
      <c r="M232" s="42">
        <v>7.951333333333334</v>
      </c>
      <c r="N232" s="50"/>
      <c r="O232" s="97"/>
      <c r="P232" s="170">
        <v>10.5</v>
      </c>
      <c r="Q232" s="42">
        <v>17.1</v>
      </c>
      <c r="R232" s="47">
        <v>1997</v>
      </c>
      <c r="S232" s="42">
        <v>0</v>
      </c>
      <c r="T232" s="47">
        <v>1975</v>
      </c>
      <c r="U232" s="67">
        <v>24.8</v>
      </c>
      <c r="V232" s="96">
        <v>1963</v>
      </c>
      <c r="W232" s="93">
        <v>-1.6</v>
      </c>
      <c r="X232" s="96">
        <v>1975</v>
      </c>
      <c r="Y232" s="145"/>
    </row>
    <row r="233" spans="1:25" ht="12.75">
      <c r="A233" s="13">
        <v>4</v>
      </c>
      <c r="B233" s="93">
        <v>6.6</v>
      </c>
      <c r="C233" s="42">
        <v>7.2</v>
      </c>
      <c r="D233" s="42">
        <v>10.1</v>
      </c>
      <c r="E233" s="42">
        <v>12.7</v>
      </c>
      <c r="F233" s="42">
        <v>13.5</v>
      </c>
      <c r="G233" s="93">
        <v>13.4</v>
      </c>
      <c r="H233" s="93">
        <v>11</v>
      </c>
      <c r="I233" s="93">
        <v>9.2</v>
      </c>
      <c r="J233" s="25">
        <v>6.3</v>
      </c>
      <c r="K233" s="43">
        <v>14.1</v>
      </c>
      <c r="L233" s="44">
        <f t="shared" si="10"/>
        <v>10.4625</v>
      </c>
      <c r="M233" s="42">
        <v>8.059333333333335</v>
      </c>
      <c r="N233" s="50">
        <v>0.3</v>
      </c>
      <c r="O233" s="97"/>
      <c r="P233" s="170">
        <v>16.7</v>
      </c>
      <c r="Q233" s="42">
        <v>13.6</v>
      </c>
      <c r="R233" s="47">
        <v>1971</v>
      </c>
      <c r="S233" s="42">
        <v>2.1</v>
      </c>
      <c r="T233" s="47">
        <v>1974</v>
      </c>
      <c r="U233" s="67">
        <v>20.8</v>
      </c>
      <c r="V233" s="96">
        <v>1963</v>
      </c>
      <c r="W233" s="93">
        <v>-1.6</v>
      </c>
      <c r="X233" s="96">
        <v>1975</v>
      </c>
      <c r="Y233" s="145"/>
    </row>
    <row r="234" spans="1:25" ht="12.75">
      <c r="A234" s="13">
        <v>5</v>
      </c>
      <c r="B234" s="48">
        <v>9.8</v>
      </c>
      <c r="C234" s="42">
        <v>8.8</v>
      </c>
      <c r="D234" s="42">
        <v>11.2</v>
      </c>
      <c r="E234" s="42">
        <v>8.2</v>
      </c>
      <c r="F234" s="42">
        <v>4.7</v>
      </c>
      <c r="G234" s="93">
        <v>5.4</v>
      </c>
      <c r="H234" s="93">
        <v>4.6</v>
      </c>
      <c r="I234" s="93">
        <v>2.1</v>
      </c>
      <c r="J234" s="25">
        <v>0.9</v>
      </c>
      <c r="K234" s="43">
        <v>11.2</v>
      </c>
      <c r="L234" s="44">
        <f t="shared" si="10"/>
        <v>6.8500000000000005</v>
      </c>
      <c r="M234" s="42">
        <v>8.198</v>
      </c>
      <c r="N234" s="50"/>
      <c r="O234" s="97"/>
      <c r="P234" s="170">
        <v>3.7</v>
      </c>
      <c r="Q234" s="42">
        <v>16.4</v>
      </c>
      <c r="R234" s="47">
        <v>1984</v>
      </c>
      <c r="S234" s="42">
        <v>1.1</v>
      </c>
      <c r="T234" s="47">
        <v>2001</v>
      </c>
      <c r="U234" s="67">
        <v>23.5</v>
      </c>
      <c r="V234" s="96">
        <v>1984</v>
      </c>
      <c r="W234" s="132">
        <v>-3</v>
      </c>
      <c r="X234" s="96">
        <v>1943</v>
      </c>
      <c r="Y234" s="145"/>
    </row>
    <row r="235" spans="1:25" ht="12.75">
      <c r="A235" s="13">
        <v>6</v>
      </c>
      <c r="B235" s="48">
        <v>1</v>
      </c>
      <c r="C235" s="42">
        <v>2.2</v>
      </c>
      <c r="D235" s="42">
        <v>4.3</v>
      </c>
      <c r="E235" s="42">
        <v>6.4</v>
      </c>
      <c r="F235" s="42">
        <v>7.9</v>
      </c>
      <c r="G235" s="93">
        <v>5.7</v>
      </c>
      <c r="H235" s="93">
        <v>5.2</v>
      </c>
      <c r="I235" s="93">
        <v>2.1</v>
      </c>
      <c r="J235" s="25">
        <v>0.9</v>
      </c>
      <c r="K235" s="43">
        <v>8.4</v>
      </c>
      <c r="L235" s="44">
        <f t="shared" si="10"/>
        <v>4.3500000000000005</v>
      </c>
      <c r="M235" s="42">
        <v>8.339333333333334</v>
      </c>
      <c r="N235" s="50">
        <v>1.9</v>
      </c>
      <c r="O235" s="97"/>
      <c r="P235" s="170">
        <v>15</v>
      </c>
      <c r="Q235" s="42">
        <v>14.5</v>
      </c>
      <c r="R235" s="47">
        <v>1982</v>
      </c>
      <c r="S235" s="42">
        <v>1.3</v>
      </c>
      <c r="T235" s="47">
        <v>1977</v>
      </c>
      <c r="U235" s="67">
        <v>20.4</v>
      </c>
      <c r="V235" s="96">
        <v>1971</v>
      </c>
      <c r="W235" s="93">
        <v>-0.5</v>
      </c>
      <c r="X235" s="96">
        <v>1977</v>
      </c>
      <c r="Y235" s="145"/>
    </row>
    <row r="236" spans="1:25" ht="12.75">
      <c r="A236" s="13">
        <v>7</v>
      </c>
      <c r="B236" s="48">
        <v>-1</v>
      </c>
      <c r="C236" s="42">
        <v>0.6</v>
      </c>
      <c r="D236" s="42">
        <v>5.4</v>
      </c>
      <c r="E236" s="42">
        <v>7.2</v>
      </c>
      <c r="F236" s="42">
        <v>7.1</v>
      </c>
      <c r="G236" s="93">
        <v>5.9</v>
      </c>
      <c r="H236" s="93">
        <v>4.2</v>
      </c>
      <c r="I236" s="93">
        <v>3.4</v>
      </c>
      <c r="J236" s="25">
        <v>-1.1</v>
      </c>
      <c r="K236" s="43">
        <v>7.6</v>
      </c>
      <c r="L236" s="44">
        <f t="shared" si="10"/>
        <v>4.1</v>
      </c>
      <c r="M236" s="42">
        <v>8.52</v>
      </c>
      <c r="N236" s="50"/>
      <c r="O236" s="97"/>
      <c r="P236" s="170">
        <v>14</v>
      </c>
      <c r="Q236" s="42">
        <v>14.1</v>
      </c>
      <c r="R236" s="47">
        <v>1953</v>
      </c>
      <c r="S236" s="58">
        <v>0.2</v>
      </c>
      <c r="T236" s="47">
        <v>1997</v>
      </c>
      <c r="U236" s="67">
        <v>17.1</v>
      </c>
      <c r="V236" s="96">
        <v>2000</v>
      </c>
      <c r="W236" s="93">
        <v>-2.1</v>
      </c>
      <c r="X236" s="96">
        <v>1997</v>
      </c>
      <c r="Y236" s="145"/>
    </row>
    <row r="237" spans="1:25" ht="12.75">
      <c r="A237" s="13">
        <v>8</v>
      </c>
      <c r="B237" s="94">
        <v>2.6</v>
      </c>
      <c r="C237" s="42">
        <v>2.6</v>
      </c>
      <c r="D237" s="42">
        <v>4.4</v>
      </c>
      <c r="E237" s="42">
        <v>5.4</v>
      </c>
      <c r="F237" s="42">
        <v>6.3</v>
      </c>
      <c r="G237" s="93">
        <v>3.8</v>
      </c>
      <c r="H237" s="93">
        <v>3.4</v>
      </c>
      <c r="I237" s="93">
        <v>2.2</v>
      </c>
      <c r="J237" s="25">
        <v>2.2</v>
      </c>
      <c r="K237" s="43">
        <v>6.5</v>
      </c>
      <c r="L237" s="44">
        <f t="shared" si="10"/>
        <v>3.8375</v>
      </c>
      <c r="M237" s="42">
        <v>8.668000000000001</v>
      </c>
      <c r="N237" s="50"/>
      <c r="O237" s="97"/>
      <c r="P237" s="170">
        <v>0.2</v>
      </c>
      <c r="Q237" s="42">
        <v>16.3</v>
      </c>
      <c r="R237" s="47">
        <v>1995</v>
      </c>
      <c r="S237" s="42">
        <v>2.1</v>
      </c>
      <c r="T237" s="47">
        <v>1959</v>
      </c>
      <c r="U237" s="67">
        <v>21.4</v>
      </c>
      <c r="V237" s="96">
        <v>1995</v>
      </c>
      <c r="W237" s="93">
        <v>-1.1</v>
      </c>
      <c r="X237" s="96">
        <v>1997</v>
      </c>
      <c r="Y237" s="145"/>
    </row>
    <row r="238" spans="1:25" ht="12.75">
      <c r="A238" s="13">
        <v>9</v>
      </c>
      <c r="B238" s="48">
        <v>2.4</v>
      </c>
      <c r="C238" s="42">
        <v>2.4</v>
      </c>
      <c r="D238" s="42">
        <v>3.4</v>
      </c>
      <c r="E238" s="42">
        <v>4</v>
      </c>
      <c r="F238" s="42">
        <v>4.8</v>
      </c>
      <c r="G238" s="93">
        <v>3.2</v>
      </c>
      <c r="H238" s="93">
        <v>2.4</v>
      </c>
      <c r="I238" s="93">
        <v>1.8</v>
      </c>
      <c r="J238" s="25">
        <v>2</v>
      </c>
      <c r="K238" s="43">
        <v>5</v>
      </c>
      <c r="L238" s="44">
        <v>3</v>
      </c>
      <c r="M238" s="42">
        <v>8.818000000000003</v>
      </c>
      <c r="N238" s="50">
        <v>0.8</v>
      </c>
      <c r="O238" s="97"/>
      <c r="P238" s="170">
        <v>0</v>
      </c>
      <c r="Q238" s="43">
        <v>18.7</v>
      </c>
      <c r="R238" s="47">
        <v>1988</v>
      </c>
      <c r="S238" s="42">
        <v>2.4</v>
      </c>
      <c r="T238" s="47">
        <v>1986</v>
      </c>
      <c r="U238" s="67">
        <v>21.5</v>
      </c>
      <c r="V238" s="96">
        <v>1988</v>
      </c>
      <c r="W238" s="93">
        <v>-1.7</v>
      </c>
      <c r="X238" s="96">
        <v>1977</v>
      </c>
      <c r="Y238" s="145"/>
    </row>
    <row r="239" spans="1:25" ht="12.75">
      <c r="A239" s="13">
        <v>10</v>
      </c>
      <c r="B239" s="99">
        <v>2.4</v>
      </c>
      <c r="C239" s="99">
        <v>3.2</v>
      </c>
      <c r="D239" s="99">
        <v>5</v>
      </c>
      <c r="E239" s="99">
        <v>7.2</v>
      </c>
      <c r="F239" s="99">
        <v>7.7</v>
      </c>
      <c r="G239" s="99">
        <v>8.9</v>
      </c>
      <c r="H239" s="99">
        <v>10.1</v>
      </c>
      <c r="I239" s="99">
        <v>6.2</v>
      </c>
      <c r="J239" s="115">
        <v>1.8</v>
      </c>
      <c r="K239" s="43">
        <v>10.1</v>
      </c>
      <c r="L239" s="44">
        <f t="shared" si="10"/>
        <v>6.3375</v>
      </c>
      <c r="M239" s="42">
        <v>8.936666666666667</v>
      </c>
      <c r="N239" s="50">
        <v>2.7</v>
      </c>
      <c r="O239" s="97"/>
      <c r="P239" s="170">
        <v>2.5</v>
      </c>
      <c r="Q239" s="58">
        <v>16.5</v>
      </c>
      <c r="R239" s="47">
        <v>1999</v>
      </c>
      <c r="S239" s="42">
        <v>1.2</v>
      </c>
      <c r="T239" s="47">
        <v>1969</v>
      </c>
      <c r="U239" s="67">
        <v>24</v>
      </c>
      <c r="V239" s="96">
        <v>1988</v>
      </c>
      <c r="W239" s="93">
        <v>-2</v>
      </c>
      <c r="X239" s="96">
        <v>1973</v>
      </c>
      <c r="Y239" s="145"/>
    </row>
    <row r="240" spans="1:25" ht="12.75">
      <c r="A240" s="13">
        <v>11</v>
      </c>
      <c r="B240" s="42">
        <v>4.2</v>
      </c>
      <c r="C240" s="42">
        <v>4</v>
      </c>
      <c r="D240" s="42">
        <v>9.8</v>
      </c>
      <c r="E240" s="42">
        <v>10.8</v>
      </c>
      <c r="F240" s="58">
        <v>9.4</v>
      </c>
      <c r="G240" s="42">
        <v>7.8</v>
      </c>
      <c r="H240" s="93">
        <v>5.6</v>
      </c>
      <c r="I240" s="93">
        <v>4.3</v>
      </c>
      <c r="J240" s="25">
        <v>3.2</v>
      </c>
      <c r="K240" s="43">
        <v>11</v>
      </c>
      <c r="L240" s="44">
        <f t="shared" si="10"/>
        <v>6.9875</v>
      </c>
      <c r="M240" s="42">
        <v>9.038000000000002</v>
      </c>
      <c r="N240" s="50"/>
      <c r="O240" s="97"/>
      <c r="P240" s="170">
        <v>14.1</v>
      </c>
      <c r="Q240" s="42">
        <v>18.6</v>
      </c>
      <c r="R240" s="47">
        <v>1999</v>
      </c>
      <c r="S240" s="42">
        <v>0.9</v>
      </c>
      <c r="T240" s="47">
        <v>1973</v>
      </c>
      <c r="U240" s="67">
        <v>23</v>
      </c>
      <c r="V240" s="96">
        <v>1999</v>
      </c>
      <c r="W240" s="93">
        <v>-2</v>
      </c>
      <c r="X240" s="96">
        <v>1973</v>
      </c>
      <c r="Y240" s="145"/>
    </row>
    <row r="241" spans="1:25" ht="12.75">
      <c r="A241" s="13">
        <v>12</v>
      </c>
      <c r="B241" s="93">
        <v>3.9</v>
      </c>
      <c r="C241" s="42">
        <v>3.8</v>
      </c>
      <c r="D241" s="42">
        <v>4.3</v>
      </c>
      <c r="E241" s="42">
        <v>5.2</v>
      </c>
      <c r="F241" s="42">
        <v>5.5</v>
      </c>
      <c r="G241" s="42">
        <v>5.6</v>
      </c>
      <c r="H241" s="93">
        <v>5.6</v>
      </c>
      <c r="I241" s="93">
        <v>5.1</v>
      </c>
      <c r="J241" s="25">
        <v>3.8</v>
      </c>
      <c r="K241" s="43">
        <v>5.8</v>
      </c>
      <c r="L241" s="44">
        <f t="shared" si="10"/>
        <v>4.875</v>
      </c>
      <c r="M241" s="42">
        <v>9.095333333333334</v>
      </c>
      <c r="N241" s="50">
        <v>0.9</v>
      </c>
      <c r="O241" s="97"/>
      <c r="P241" s="170">
        <v>0</v>
      </c>
      <c r="Q241" s="42">
        <v>15.8</v>
      </c>
      <c r="R241" s="47">
        <v>1978</v>
      </c>
      <c r="S241" s="42">
        <v>1.8</v>
      </c>
      <c r="T241" s="47">
        <v>1973</v>
      </c>
      <c r="U241" s="67">
        <v>22.6</v>
      </c>
      <c r="V241" s="96">
        <v>1990</v>
      </c>
      <c r="W241" s="93">
        <v>-0.5</v>
      </c>
      <c r="X241" s="96">
        <v>1951</v>
      </c>
      <c r="Y241" s="145"/>
    </row>
    <row r="242" spans="1:25" ht="12.75">
      <c r="A242" s="13">
        <v>13</v>
      </c>
      <c r="B242" s="48">
        <v>5</v>
      </c>
      <c r="C242" s="42">
        <v>5</v>
      </c>
      <c r="D242" s="42">
        <v>5.2</v>
      </c>
      <c r="E242" s="42">
        <v>5.8</v>
      </c>
      <c r="F242" s="42">
        <v>6.4</v>
      </c>
      <c r="G242" s="42">
        <v>7.2</v>
      </c>
      <c r="H242" s="93">
        <v>6.6</v>
      </c>
      <c r="I242" s="93">
        <v>6.2</v>
      </c>
      <c r="J242" s="25">
        <v>5</v>
      </c>
      <c r="K242" s="43">
        <v>8</v>
      </c>
      <c r="L242" s="44">
        <f t="shared" si="10"/>
        <v>5.925000000000001</v>
      </c>
      <c r="M242" s="42">
        <v>9.144666666666668</v>
      </c>
      <c r="N242" s="50">
        <v>2.7</v>
      </c>
      <c r="O242" s="97"/>
      <c r="P242" s="170">
        <v>0</v>
      </c>
      <c r="Q242" s="42">
        <v>14</v>
      </c>
      <c r="R242" s="47">
        <v>1988</v>
      </c>
      <c r="S242" s="42">
        <v>2.1</v>
      </c>
      <c r="T242" s="47">
        <v>1969</v>
      </c>
      <c r="U242" s="67">
        <v>21</v>
      </c>
      <c r="V242" s="96">
        <v>1966</v>
      </c>
      <c r="W242" s="93">
        <v>0.3</v>
      </c>
      <c r="X242" s="96">
        <v>1973</v>
      </c>
      <c r="Y242" s="145"/>
    </row>
    <row r="243" spans="1:25" ht="12.75">
      <c r="A243" s="13">
        <v>14</v>
      </c>
      <c r="B243" s="48">
        <v>5.8</v>
      </c>
      <c r="C243" s="42">
        <v>5.8</v>
      </c>
      <c r="D243" s="42">
        <v>6</v>
      </c>
      <c r="E243" s="42">
        <v>8.1</v>
      </c>
      <c r="F243" s="42">
        <v>8.4</v>
      </c>
      <c r="G243" s="42">
        <v>7</v>
      </c>
      <c r="H243" s="93">
        <v>6.7</v>
      </c>
      <c r="I243" s="58">
        <v>5.6</v>
      </c>
      <c r="J243" s="25">
        <v>5.6</v>
      </c>
      <c r="K243" s="43">
        <v>8.8</v>
      </c>
      <c r="L243" s="44">
        <f t="shared" si="10"/>
        <v>6.675000000000001</v>
      </c>
      <c r="M243" s="42">
        <v>9.190666666666667</v>
      </c>
      <c r="N243" s="50">
        <v>1.4</v>
      </c>
      <c r="O243" s="97"/>
      <c r="P243" s="170">
        <v>0</v>
      </c>
      <c r="Q243" s="42">
        <v>15.6</v>
      </c>
      <c r="R243" s="47">
        <v>1988</v>
      </c>
      <c r="S243" s="42">
        <v>2.4</v>
      </c>
      <c r="T243" s="47">
        <v>1969</v>
      </c>
      <c r="U243" s="67">
        <v>21</v>
      </c>
      <c r="V243" s="96">
        <v>1972</v>
      </c>
      <c r="W243" s="93">
        <v>0</v>
      </c>
      <c r="X243" s="96">
        <v>1983</v>
      </c>
      <c r="Y243" s="145"/>
    </row>
    <row r="244" spans="1:25" ht="12.75">
      <c r="A244" s="13">
        <v>15</v>
      </c>
      <c r="B244" s="48">
        <v>4.21</v>
      </c>
      <c r="C244" s="42">
        <v>4.2</v>
      </c>
      <c r="D244" s="42">
        <v>5.2</v>
      </c>
      <c r="E244" s="42">
        <v>6.4</v>
      </c>
      <c r="F244" s="42">
        <v>6.8</v>
      </c>
      <c r="G244" s="42">
        <v>6.2</v>
      </c>
      <c r="H244" s="93">
        <v>5.8</v>
      </c>
      <c r="I244" s="93">
        <v>5</v>
      </c>
      <c r="J244" s="25">
        <v>4.1</v>
      </c>
      <c r="K244" s="43">
        <v>7.5</v>
      </c>
      <c r="L244" s="44">
        <f t="shared" si="10"/>
        <v>5.476249999999999</v>
      </c>
      <c r="M244" s="42">
        <v>9.258000000000003</v>
      </c>
      <c r="N244" s="50">
        <v>0</v>
      </c>
      <c r="O244" s="97"/>
      <c r="P244" s="170">
        <v>0.7</v>
      </c>
      <c r="Q244" s="42">
        <v>15</v>
      </c>
      <c r="R244" s="47">
        <v>1977</v>
      </c>
      <c r="S244" s="42">
        <v>3.8</v>
      </c>
      <c r="T244" s="47">
        <v>1997</v>
      </c>
      <c r="U244" s="67">
        <v>20.9</v>
      </c>
      <c r="V244" s="96">
        <v>1977</v>
      </c>
      <c r="W244" s="93">
        <v>1.2</v>
      </c>
      <c r="X244" s="96">
        <v>1979</v>
      </c>
      <c r="Y244" s="145"/>
    </row>
    <row r="245" spans="1:25" ht="12.75">
      <c r="A245" s="13">
        <v>16</v>
      </c>
      <c r="B245" s="48">
        <v>4.2</v>
      </c>
      <c r="C245" s="42">
        <v>4.5</v>
      </c>
      <c r="D245" s="42">
        <v>5.6</v>
      </c>
      <c r="E245" s="42">
        <v>7.4</v>
      </c>
      <c r="F245" s="42">
        <v>7.8</v>
      </c>
      <c r="G245" s="42">
        <v>8.8</v>
      </c>
      <c r="H245" s="93">
        <v>7</v>
      </c>
      <c r="I245" s="42">
        <v>6.1</v>
      </c>
      <c r="J245" s="25">
        <v>4.1</v>
      </c>
      <c r="K245" s="43">
        <v>9.5</v>
      </c>
      <c r="L245" s="44">
        <f t="shared" si="10"/>
        <v>6.425</v>
      </c>
      <c r="M245" s="42">
        <v>9.325333333333335</v>
      </c>
      <c r="N245" s="50">
        <v>0</v>
      </c>
      <c r="O245" s="97"/>
      <c r="P245" s="170">
        <v>0.9</v>
      </c>
      <c r="Q245" s="42">
        <v>14.2</v>
      </c>
      <c r="R245" s="47">
        <v>1977</v>
      </c>
      <c r="S245" s="42">
        <v>4.3</v>
      </c>
      <c r="T245" s="47">
        <v>1975</v>
      </c>
      <c r="U245" s="67">
        <v>21</v>
      </c>
      <c r="V245" s="96">
        <v>1942</v>
      </c>
      <c r="W245" s="93">
        <v>1</v>
      </c>
      <c r="X245" s="96">
        <v>1964</v>
      </c>
      <c r="Y245" s="145"/>
    </row>
    <row r="246" spans="1:25" ht="12.75">
      <c r="A246" s="13">
        <v>17</v>
      </c>
      <c r="B246" s="48">
        <v>6.2</v>
      </c>
      <c r="C246" s="42">
        <v>6.3</v>
      </c>
      <c r="D246" s="42">
        <v>6.7</v>
      </c>
      <c r="E246" s="42">
        <v>6</v>
      </c>
      <c r="F246" s="42">
        <v>6.2</v>
      </c>
      <c r="G246" s="42">
        <v>6.4</v>
      </c>
      <c r="H246" s="42">
        <v>6.3</v>
      </c>
      <c r="I246" s="42">
        <v>6</v>
      </c>
      <c r="J246" s="25">
        <v>5.1</v>
      </c>
      <c r="K246" s="43">
        <v>7</v>
      </c>
      <c r="L246" s="44">
        <f t="shared" si="10"/>
        <v>6.262499999999999</v>
      </c>
      <c r="M246" s="42">
        <v>9.383333333333335</v>
      </c>
      <c r="N246" s="50">
        <v>0</v>
      </c>
      <c r="O246" s="97"/>
      <c r="P246" s="170">
        <v>0.4</v>
      </c>
      <c r="Q246" s="42">
        <v>15.1</v>
      </c>
      <c r="R246" s="47">
        <v>1969</v>
      </c>
      <c r="S246" s="42">
        <v>1.6</v>
      </c>
      <c r="T246" s="47">
        <v>1959</v>
      </c>
      <c r="U246" s="67">
        <v>23.5</v>
      </c>
      <c r="V246" s="96">
        <v>1969</v>
      </c>
      <c r="W246" s="93">
        <v>0.4</v>
      </c>
      <c r="X246" s="96">
        <v>1959</v>
      </c>
      <c r="Y246" s="145"/>
    </row>
    <row r="247" spans="1:25" ht="12.75">
      <c r="A247" s="13">
        <v>18</v>
      </c>
      <c r="B247" s="48">
        <v>6.6</v>
      </c>
      <c r="C247" s="42">
        <v>7.1</v>
      </c>
      <c r="D247" s="42">
        <v>7.8</v>
      </c>
      <c r="E247" s="42">
        <v>8.6</v>
      </c>
      <c r="F247" s="42">
        <v>9.6</v>
      </c>
      <c r="G247" s="42">
        <v>8.5</v>
      </c>
      <c r="H247" s="42">
        <v>8</v>
      </c>
      <c r="I247" s="42">
        <v>6.8</v>
      </c>
      <c r="J247" s="25">
        <v>6</v>
      </c>
      <c r="K247" s="43">
        <v>10.6</v>
      </c>
      <c r="L247" s="44">
        <f t="shared" si="10"/>
        <v>7.875</v>
      </c>
      <c r="M247" s="42">
        <v>9.434666666666667</v>
      </c>
      <c r="N247" s="50">
        <v>0.4</v>
      </c>
      <c r="O247" s="97"/>
      <c r="P247" s="170">
        <v>0</v>
      </c>
      <c r="Q247" s="42">
        <v>16.9</v>
      </c>
      <c r="R247" s="47">
        <v>1969</v>
      </c>
      <c r="S247" s="42">
        <v>3.8</v>
      </c>
      <c r="T247" s="47">
        <v>1959</v>
      </c>
      <c r="U247" s="67">
        <v>22.7</v>
      </c>
      <c r="V247" s="96">
        <v>1937</v>
      </c>
      <c r="W247" s="93">
        <v>0.3</v>
      </c>
      <c r="X247" s="96">
        <v>1959</v>
      </c>
      <c r="Y247" s="145"/>
    </row>
    <row r="248" spans="1:25" ht="12.75">
      <c r="A248" s="13">
        <v>19</v>
      </c>
      <c r="B248" s="42">
        <v>6.2</v>
      </c>
      <c r="C248" s="42">
        <v>6.2</v>
      </c>
      <c r="D248" s="42">
        <v>7.6</v>
      </c>
      <c r="E248" s="42">
        <v>10.4</v>
      </c>
      <c r="F248" s="42">
        <v>9.8</v>
      </c>
      <c r="G248" s="42">
        <v>8.2</v>
      </c>
      <c r="H248" s="42">
        <v>7.4</v>
      </c>
      <c r="I248" s="42">
        <v>6</v>
      </c>
      <c r="J248" s="25">
        <v>6</v>
      </c>
      <c r="K248" s="43">
        <v>11.2</v>
      </c>
      <c r="L248" s="44">
        <f t="shared" si="10"/>
        <v>7.7250000000000005</v>
      </c>
      <c r="M248" s="42">
        <v>9.400666666666666</v>
      </c>
      <c r="N248" s="50">
        <v>0</v>
      </c>
      <c r="O248" s="97"/>
      <c r="P248" s="170">
        <v>9.3</v>
      </c>
      <c r="Q248" s="42">
        <v>16.4</v>
      </c>
      <c r="R248" s="47">
        <v>2010</v>
      </c>
      <c r="S248" s="42">
        <v>4.1</v>
      </c>
      <c r="T248" s="47">
        <v>2002</v>
      </c>
      <c r="U248" s="67">
        <v>24.9</v>
      </c>
      <c r="V248" s="96">
        <v>1964</v>
      </c>
      <c r="W248" s="93">
        <v>-0.1</v>
      </c>
      <c r="X248" s="96">
        <v>1959</v>
      </c>
      <c r="Y248" s="145"/>
    </row>
    <row r="249" spans="1:25" ht="12.75">
      <c r="A249" s="13">
        <v>20</v>
      </c>
      <c r="B249" s="48">
        <v>5</v>
      </c>
      <c r="C249" s="42">
        <v>4.6</v>
      </c>
      <c r="D249" s="42">
        <v>6.7</v>
      </c>
      <c r="E249" s="42">
        <v>8.5</v>
      </c>
      <c r="F249" s="42">
        <v>10.4</v>
      </c>
      <c r="G249" s="42">
        <v>9</v>
      </c>
      <c r="H249" s="42">
        <v>8</v>
      </c>
      <c r="I249" s="42">
        <v>5.1</v>
      </c>
      <c r="J249" s="25">
        <v>4.5</v>
      </c>
      <c r="K249" s="43">
        <v>10.6</v>
      </c>
      <c r="L249" s="44">
        <f t="shared" si="10"/>
        <v>7.1625000000000005</v>
      </c>
      <c r="M249" s="42">
        <v>9.381333333333334</v>
      </c>
      <c r="N249" s="50"/>
      <c r="O249" s="97"/>
      <c r="P249" s="170">
        <v>13.3</v>
      </c>
      <c r="Q249" s="42">
        <v>16.9</v>
      </c>
      <c r="R249" s="47">
        <v>1949</v>
      </c>
      <c r="S249" s="42">
        <v>3.1</v>
      </c>
      <c r="T249" s="47">
        <v>1978</v>
      </c>
      <c r="U249" s="67">
        <v>23.7</v>
      </c>
      <c r="V249" s="96">
        <v>1964</v>
      </c>
      <c r="W249" s="93">
        <v>0.2</v>
      </c>
      <c r="X249" s="96">
        <v>2001</v>
      </c>
      <c r="Y249" s="145"/>
    </row>
    <row r="250" spans="1:25" ht="12.75">
      <c r="A250" s="13">
        <v>21</v>
      </c>
      <c r="B250" s="48">
        <v>3.1</v>
      </c>
      <c r="C250" s="42">
        <v>4.1</v>
      </c>
      <c r="D250" s="42">
        <v>5.2</v>
      </c>
      <c r="E250" s="42">
        <v>7.7</v>
      </c>
      <c r="F250" s="42">
        <v>7.7</v>
      </c>
      <c r="G250" s="58">
        <v>8.6</v>
      </c>
      <c r="H250" s="42">
        <v>5.7</v>
      </c>
      <c r="I250" s="42">
        <v>4.4</v>
      </c>
      <c r="J250" s="25">
        <v>2.9</v>
      </c>
      <c r="K250" s="43">
        <v>9.2</v>
      </c>
      <c r="L250" s="44">
        <f t="shared" si="10"/>
        <v>5.8125</v>
      </c>
      <c r="M250" s="42">
        <v>9.37</v>
      </c>
      <c r="N250" s="50"/>
      <c r="O250" s="97"/>
      <c r="P250" s="170">
        <v>11.8</v>
      </c>
      <c r="Q250" s="42">
        <v>17.7</v>
      </c>
      <c r="R250" s="47">
        <v>1949</v>
      </c>
      <c r="S250" s="42">
        <v>2.9</v>
      </c>
      <c r="T250" s="47">
        <v>1978</v>
      </c>
      <c r="U250" s="215">
        <v>28.6</v>
      </c>
      <c r="V250" s="96">
        <v>1939</v>
      </c>
      <c r="W250" s="93">
        <v>1</v>
      </c>
      <c r="X250" s="96">
        <v>1948</v>
      </c>
      <c r="Y250" s="145"/>
    </row>
    <row r="251" spans="1:25" ht="12.75">
      <c r="A251" s="13">
        <v>22</v>
      </c>
      <c r="B251" s="48">
        <v>3.6</v>
      </c>
      <c r="C251" s="42">
        <v>4.8</v>
      </c>
      <c r="D251" s="42">
        <v>4.9</v>
      </c>
      <c r="E251" s="42">
        <v>7.7</v>
      </c>
      <c r="F251" s="42">
        <v>9.9</v>
      </c>
      <c r="G251" s="58">
        <v>10.1</v>
      </c>
      <c r="H251" s="42">
        <v>9.7</v>
      </c>
      <c r="I251" s="42">
        <v>7.8</v>
      </c>
      <c r="J251" s="25">
        <v>3.5</v>
      </c>
      <c r="K251" s="43">
        <v>10.9</v>
      </c>
      <c r="L251" s="44">
        <f t="shared" si="10"/>
        <v>7.3125</v>
      </c>
      <c r="M251" s="42">
        <v>9.393333333333334</v>
      </c>
      <c r="N251" s="50"/>
      <c r="O251" s="97"/>
      <c r="P251" s="170">
        <v>1.5</v>
      </c>
      <c r="Q251" s="42">
        <v>16.9</v>
      </c>
      <c r="R251" s="47">
        <v>1960</v>
      </c>
      <c r="S251" s="42">
        <v>2.6</v>
      </c>
      <c r="T251" s="47">
        <v>1968</v>
      </c>
      <c r="U251" s="67">
        <v>26.5</v>
      </c>
      <c r="V251" s="96">
        <v>1939</v>
      </c>
      <c r="W251" s="93">
        <v>0.4</v>
      </c>
      <c r="X251" s="96">
        <v>1968</v>
      </c>
      <c r="Y251" s="145"/>
    </row>
    <row r="252" spans="1:25" ht="12.75">
      <c r="A252" s="13">
        <v>23</v>
      </c>
      <c r="B252" s="48">
        <v>5</v>
      </c>
      <c r="C252" s="42">
        <v>6.1</v>
      </c>
      <c r="D252" s="42">
        <v>7.9</v>
      </c>
      <c r="E252" s="58">
        <v>9.4</v>
      </c>
      <c r="F252" s="58">
        <v>9.7</v>
      </c>
      <c r="G252" s="58">
        <v>8.9</v>
      </c>
      <c r="H252" s="58">
        <v>7</v>
      </c>
      <c r="I252" s="58">
        <v>5.6</v>
      </c>
      <c r="J252" s="25">
        <v>4.9</v>
      </c>
      <c r="K252" s="43">
        <v>9.9</v>
      </c>
      <c r="L252" s="44">
        <v>7.4</v>
      </c>
      <c r="M252" s="42">
        <v>9.421999999999999</v>
      </c>
      <c r="N252" s="50"/>
      <c r="O252" s="97"/>
      <c r="P252" s="170">
        <v>3.6</v>
      </c>
      <c r="Q252" s="42">
        <v>17.5</v>
      </c>
      <c r="R252" s="47">
        <v>1974</v>
      </c>
      <c r="S252" s="42">
        <v>1.7</v>
      </c>
      <c r="T252" s="47">
        <v>1968</v>
      </c>
      <c r="U252" s="49">
        <v>29.4</v>
      </c>
      <c r="V252" s="96">
        <v>1974</v>
      </c>
      <c r="W252" s="93">
        <v>-0.4</v>
      </c>
      <c r="X252" s="96">
        <v>1978</v>
      </c>
      <c r="Y252" s="145"/>
    </row>
    <row r="253" spans="1:25" ht="12.75">
      <c r="A253" s="13">
        <v>24</v>
      </c>
      <c r="B253" s="99">
        <v>5.6</v>
      </c>
      <c r="C253" s="99">
        <v>5.7</v>
      </c>
      <c r="D253" s="99">
        <v>7.4</v>
      </c>
      <c r="E253" s="99">
        <v>8</v>
      </c>
      <c r="F253" s="99">
        <v>8</v>
      </c>
      <c r="G253" s="99">
        <v>8.6</v>
      </c>
      <c r="H253" s="99">
        <v>9.4</v>
      </c>
      <c r="I253" s="99">
        <v>6.8</v>
      </c>
      <c r="J253" s="115">
        <v>5.6</v>
      </c>
      <c r="K253" s="116">
        <v>9.6</v>
      </c>
      <c r="L253" s="44">
        <f t="shared" si="10"/>
        <v>7.4375</v>
      </c>
      <c r="M253" s="42">
        <v>9.446</v>
      </c>
      <c r="N253" s="50">
        <v>0</v>
      </c>
      <c r="O253" s="97"/>
      <c r="P253" s="170">
        <v>0.1</v>
      </c>
      <c r="Q253" s="42">
        <v>17.3</v>
      </c>
      <c r="R253" s="47">
        <v>1953</v>
      </c>
      <c r="S253" s="42">
        <v>2.7</v>
      </c>
      <c r="T253" s="47">
        <v>1968</v>
      </c>
      <c r="U253" s="67">
        <v>23.5</v>
      </c>
      <c r="V253" s="96">
        <v>1936</v>
      </c>
      <c r="W253" s="93">
        <v>0.3</v>
      </c>
      <c r="X253" s="96">
        <v>1968</v>
      </c>
      <c r="Y253" s="145"/>
    </row>
    <row r="254" spans="1:25" ht="12.75">
      <c r="A254" s="13">
        <v>25</v>
      </c>
      <c r="B254" s="48">
        <v>5</v>
      </c>
      <c r="C254" s="42">
        <v>4.9</v>
      </c>
      <c r="D254" s="42">
        <v>5.5</v>
      </c>
      <c r="E254" s="58">
        <v>7.4</v>
      </c>
      <c r="F254" s="58">
        <v>9.2</v>
      </c>
      <c r="G254" s="58">
        <v>9.1</v>
      </c>
      <c r="H254" s="58">
        <v>8.1</v>
      </c>
      <c r="I254" s="58">
        <v>7</v>
      </c>
      <c r="J254" s="25">
        <v>4.9</v>
      </c>
      <c r="K254" s="43">
        <v>10.1</v>
      </c>
      <c r="L254" s="44">
        <f t="shared" si="10"/>
        <v>7.025</v>
      </c>
      <c r="M254" s="42">
        <v>9.439333333333334</v>
      </c>
      <c r="N254" s="50">
        <v>0.7</v>
      </c>
      <c r="O254" s="97"/>
      <c r="P254" s="170">
        <v>1</v>
      </c>
      <c r="Q254" s="42">
        <v>16</v>
      </c>
      <c r="R254" s="47">
        <v>2003</v>
      </c>
      <c r="S254" s="42">
        <v>3.1</v>
      </c>
      <c r="T254" s="47">
        <v>1968</v>
      </c>
      <c r="U254" s="67">
        <v>22</v>
      </c>
      <c r="V254" s="96">
        <v>1988</v>
      </c>
      <c r="W254" s="93">
        <v>0.8</v>
      </c>
      <c r="X254" s="96">
        <v>1989</v>
      </c>
      <c r="Y254" s="145"/>
    </row>
    <row r="255" spans="1:25" ht="12.75">
      <c r="A255" s="13">
        <v>26</v>
      </c>
      <c r="B255" s="99">
        <v>6.8</v>
      </c>
      <c r="C255" s="99">
        <v>7.4</v>
      </c>
      <c r="D255" s="99">
        <v>8.1</v>
      </c>
      <c r="E255" s="99">
        <v>11.8</v>
      </c>
      <c r="F255" s="99">
        <v>14.2</v>
      </c>
      <c r="G255" s="99">
        <v>11.8</v>
      </c>
      <c r="H255" s="99">
        <v>10.4</v>
      </c>
      <c r="I255" s="99">
        <v>8</v>
      </c>
      <c r="J255" s="115">
        <v>6.8</v>
      </c>
      <c r="K255" s="116">
        <v>14.2</v>
      </c>
      <c r="L255" s="44">
        <f>AVERAGE(B255:I255)</f>
        <v>9.8125</v>
      </c>
      <c r="M255" s="42">
        <v>9.388</v>
      </c>
      <c r="N255" s="50"/>
      <c r="O255" s="97"/>
      <c r="P255" s="170">
        <v>4.1</v>
      </c>
      <c r="Q255" s="42">
        <v>17.2</v>
      </c>
      <c r="R255" s="47">
        <v>2003</v>
      </c>
      <c r="S255" s="42">
        <v>4.2</v>
      </c>
      <c r="T255" s="47">
        <v>1990</v>
      </c>
      <c r="U255" s="67">
        <v>22</v>
      </c>
      <c r="V255" s="96">
        <v>2003</v>
      </c>
      <c r="W255" s="93">
        <v>1.7</v>
      </c>
      <c r="X255" s="96">
        <v>1990</v>
      </c>
      <c r="Y255" s="145"/>
    </row>
    <row r="256" spans="1:25" ht="12.75">
      <c r="A256" s="13">
        <v>27</v>
      </c>
      <c r="B256" s="48">
        <v>7.2</v>
      </c>
      <c r="C256" s="42">
        <v>7.2</v>
      </c>
      <c r="D256" s="42">
        <v>8.1</v>
      </c>
      <c r="E256" s="58">
        <v>7.7</v>
      </c>
      <c r="F256" s="58">
        <v>7.7</v>
      </c>
      <c r="G256" s="58">
        <v>7.5</v>
      </c>
      <c r="H256" s="58">
        <v>6.5</v>
      </c>
      <c r="I256" s="58">
        <v>6.3</v>
      </c>
      <c r="J256" s="25">
        <v>6.3</v>
      </c>
      <c r="K256" s="43">
        <v>8.5</v>
      </c>
      <c r="L256" s="44">
        <f>AVERAGE(B256:I256)</f>
        <v>7.2749999999999995</v>
      </c>
      <c r="M256" s="42">
        <v>9.386</v>
      </c>
      <c r="N256" s="50">
        <v>0.5</v>
      </c>
      <c r="O256" s="97"/>
      <c r="P256" s="170">
        <v>0</v>
      </c>
      <c r="Q256" s="42">
        <v>17.9</v>
      </c>
      <c r="R256" s="47">
        <v>1986</v>
      </c>
      <c r="S256" s="42">
        <v>5</v>
      </c>
      <c r="T256" s="47">
        <v>1968</v>
      </c>
      <c r="U256" s="67">
        <v>24</v>
      </c>
      <c r="V256" s="96">
        <v>1986</v>
      </c>
      <c r="W256" s="93">
        <v>1.3</v>
      </c>
      <c r="X256" s="96">
        <v>1940</v>
      </c>
      <c r="Y256" s="145"/>
    </row>
    <row r="257" spans="1:25" ht="12.75">
      <c r="A257" s="13">
        <v>28</v>
      </c>
      <c r="B257" s="48">
        <v>6.2</v>
      </c>
      <c r="C257" s="42">
        <v>6.7</v>
      </c>
      <c r="D257" s="42">
        <v>6.1</v>
      </c>
      <c r="E257" s="58">
        <v>6.5</v>
      </c>
      <c r="F257" s="58">
        <v>6.8</v>
      </c>
      <c r="G257" s="58">
        <v>6.6</v>
      </c>
      <c r="H257" s="58">
        <v>6.6</v>
      </c>
      <c r="I257" s="58">
        <v>6.6</v>
      </c>
      <c r="J257" s="25">
        <v>6.1</v>
      </c>
      <c r="K257" s="43">
        <v>8</v>
      </c>
      <c r="L257" s="44">
        <f>AVERAGE(B257:I257)</f>
        <v>6.5125</v>
      </c>
      <c r="M257" s="42">
        <v>9.433333333333334</v>
      </c>
      <c r="N257" s="50">
        <v>4.3</v>
      </c>
      <c r="O257" s="97"/>
      <c r="P257" s="170">
        <v>0</v>
      </c>
      <c r="Q257" s="42">
        <v>18.2</v>
      </c>
      <c r="R257" s="47">
        <v>1986</v>
      </c>
      <c r="S257" s="42">
        <v>5.3</v>
      </c>
      <c r="T257" s="47">
        <v>1971</v>
      </c>
      <c r="U257" s="67">
        <v>23.4</v>
      </c>
      <c r="V257" s="96">
        <v>1986</v>
      </c>
      <c r="W257" s="93">
        <v>2.5</v>
      </c>
      <c r="X257" s="96">
        <v>1992</v>
      </c>
      <c r="Y257" s="145"/>
    </row>
    <row r="258" spans="1:25" ht="12.75">
      <c r="A258" s="13">
        <v>29</v>
      </c>
      <c r="B258" s="48">
        <v>6</v>
      </c>
      <c r="C258" s="42">
        <v>5.8</v>
      </c>
      <c r="D258" s="42">
        <v>6</v>
      </c>
      <c r="E258" s="58">
        <v>6.7</v>
      </c>
      <c r="F258" s="58">
        <v>7</v>
      </c>
      <c r="G258" s="58">
        <v>6.9</v>
      </c>
      <c r="H258" s="58">
        <v>6.4</v>
      </c>
      <c r="I258" s="58">
        <v>5.4</v>
      </c>
      <c r="J258" s="25">
        <v>5.7</v>
      </c>
      <c r="K258" s="43">
        <v>7.3</v>
      </c>
      <c r="L258" s="44">
        <f>AVERAGE(B258:I258)</f>
        <v>6.2749999999999995</v>
      </c>
      <c r="M258" s="42">
        <v>9.492</v>
      </c>
      <c r="N258" s="50">
        <v>1.7</v>
      </c>
      <c r="O258" s="97"/>
      <c r="P258" s="170">
        <v>0</v>
      </c>
      <c r="Q258" s="42">
        <v>16.9</v>
      </c>
      <c r="R258" s="47">
        <v>2000</v>
      </c>
      <c r="S258" s="42">
        <v>5.2</v>
      </c>
      <c r="T258" s="47">
        <v>1992</v>
      </c>
      <c r="U258" s="67">
        <v>23.9</v>
      </c>
      <c r="V258" s="96">
        <v>1963</v>
      </c>
      <c r="W258" s="58">
        <v>1.2</v>
      </c>
      <c r="X258" s="96">
        <v>1989</v>
      </c>
      <c r="Y258" s="145"/>
    </row>
    <row r="259" spans="1:25" ht="12.75">
      <c r="A259" s="13">
        <v>30</v>
      </c>
      <c r="B259" s="67">
        <v>5</v>
      </c>
      <c r="C259" s="42">
        <v>5.5</v>
      </c>
      <c r="D259" s="42">
        <v>6.6</v>
      </c>
      <c r="E259" s="58">
        <v>8.5</v>
      </c>
      <c r="F259" s="58">
        <v>10.2</v>
      </c>
      <c r="G259" s="58">
        <v>10.4</v>
      </c>
      <c r="H259" s="58">
        <v>8.6</v>
      </c>
      <c r="I259" s="58">
        <v>7.4</v>
      </c>
      <c r="J259" s="25">
        <v>5</v>
      </c>
      <c r="K259" s="43">
        <v>11.3</v>
      </c>
      <c r="L259" s="44">
        <v>7.9</v>
      </c>
      <c r="M259" s="42">
        <v>9.542000000000002</v>
      </c>
      <c r="N259" s="50">
        <v>1.1</v>
      </c>
      <c r="O259" s="97"/>
      <c r="P259" s="170">
        <v>9.6</v>
      </c>
      <c r="Q259" s="42">
        <v>14.9</v>
      </c>
      <c r="R259" s="47">
        <v>1982</v>
      </c>
      <c r="S259" s="42">
        <v>5.4</v>
      </c>
      <c r="T259" s="47">
        <v>1973</v>
      </c>
      <c r="U259" s="67">
        <v>20.5</v>
      </c>
      <c r="V259" s="96">
        <v>1986</v>
      </c>
      <c r="W259" s="58">
        <v>2</v>
      </c>
      <c r="X259" s="96">
        <v>2001</v>
      </c>
      <c r="Y259" s="145"/>
    </row>
    <row r="260" spans="1:25" ht="12.75">
      <c r="A260" s="13">
        <v>31</v>
      </c>
      <c r="B260" s="67"/>
      <c r="C260" s="42"/>
      <c r="D260" s="42"/>
      <c r="E260" s="58"/>
      <c r="F260" s="58"/>
      <c r="G260" s="58"/>
      <c r="H260" s="58"/>
      <c r="I260" s="58"/>
      <c r="J260" s="25"/>
      <c r="K260" s="43"/>
      <c r="L260" s="44"/>
      <c r="M260" s="44"/>
      <c r="N260" s="50"/>
      <c r="O260" s="97"/>
      <c r="P260" s="170"/>
      <c r="Q260" s="42"/>
      <c r="R260" s="47"/>
      <c r="S260" s="42"/>
      <c r="T260" s="47"/>
      <c r="U260" s="67"/>
      <c r="V260" s="96"/>
      <c r="W260" s="58"/>
      <c r="X260" s="96"/>
      <c r="Y260" s="145"/>
    </row>
    <row r="261" spans="1:25" ht="12.75">
      <c r="A261" s="34"/>
      <c r="B261" s="54"/>
      <c r="C261" s="34"/>
      <c r="D261" s="34"/>
      <c r="E261" s="55"/>
      <c r="F261" s="55"/>
      <c r="G261" s="58"/>
      <c r="H261" s="58"/>
      <c r="I261" s="58"/>
      <c r="J261" s="25"/>
      <c r="K261" s="43"/>
      <c r="L261" s="44"/>
      <c r="M261" s="44"/>
      <c r="N261" s="50"/>
      <c r="O261" s="97"/>
      <c r="P261" s="170"/>
      <c r="Q261" s="42"/>
      <c r="R261" s="47"/>
      <c r="S261" s="42"/>
      <c r="T261" s="47"/>
      <c r="U261" s="67"/>
      <c r="V261" s="54"/>
      <c r="W261" s="34"/>
      <c r="X261" s="54"/>
      <c r="Y261" s="145"/>
    </row>
    <row r="262" spans="1:25" ht="12.75">
      <c r="A262" s="34" t="s">
        <v>53</v>
      </c>
      <c r="B262" s="98">
        <f aca="true" t="shared" si="11" ref="B262:K262">AVERAGE(B230:B260)</f>
        <v>4.953666666666665</v>
      </c>
      <c r="C262" s="98">
        <f t="shared" si="11"/>
        <v>5.199999999999999</v>
      </c>
      <c r="D262" s="98">
        <f t="shared" si="11"/>
        <v>6.7299999999999995</v>
      </c>
      <c r="E262" s="98">
        <f t="shared" si="11"/>
        <v>7.976666666666666</v>
      </c>
      <c r="F262" s="98">
        <f t="shared" si="11"/>
        <v>8.363333333333333</v>
      </c>
      <c r="G262" s="98">
        <f t="shared" si="11"/>
        <v>7.923333333333333</v>
      </c>
      <c r="H262" s="98">
        <f t="shared" si="11"/>
        <v>7.0699999999999985</v>
      </c>
      <c r="I262" s="98">
        <f t="shared" si="11"/>
        <v>5.640000000000001</v>
      </c>
      <c r="J262" s="117">
        <f t="shared" si="11"/>
        <v>4.306666666666667</v>
      </c>
      <c r="K262" s="49">
        <f t="shared" si="11"/>
        <v>9.563333333333333</v>
      </c>
      <c r="L262" s="98">
        <f>AVERAGE(L230:L259)</f>
        <v>6.732958333333333</v>
      </c>
      <c r="M262" s="44"/>
      <c r="N262" s="50">
        <f>SUM(N230:N260)</f>
        <v>19.400000000000002</v>
      </c>
      <c r="O262" s="95"/>
      <c r="P262" s="158">
        <v>136.8</v>
      </c>
      <c r="Q262" s="42">
        <f>AVERAGE(Q230:Q259)</f>
        <v>16.17333333333333</v>
      </c>
      <c r="R262" s="42"/>
      <c r="S262" s="42">
        <f>AVERAGE(S230:S259)</f>
        <v>2.5300000000000007</v>
      </c>
      <c r="T262" s="42"/>
      <c r="U262" s="42">
        <f>AVERAGE(U230:U259)</f>
        <v>22.786666666666665</v>
      </c>
      <c r="V262" s="42"/>
      <c r="W262" s="42">
        <f>AVERAGE(W230:W259)</f>
        <v>-0.18999999999999995</v>
      </c>
      <c r="X262" s="42"/>
      <c r="Y262" s="145"/>
    </row>
    <row r="263" spans="1:25" ht="12.75">
      <c r="A263" s="34"/>
      <c r="B263" s="44"/>
      <c r="C263" s="44"/>
      <c r="D263" s="44"/>
      <c r="E263" s="44"/>
      <c r="F263" s="44"/>
      <c r="G263" s="34"/>
      <c r="J263" s="13" t="s">
        <v>290</v>
      </c>
      <c r="K263" s="13"/>
      <c r="L263" s="34"/>
      <c r="M263" s="44">
        <v>-2.5</v>
      </c>
      <c r="N263" s="44"/>
      <c r="O263" s="61"/>
      <c r="P263" s="173"/>
      <c r="Q263" s="34"/>
      <c r="R263" s="34"/>
      <c r="S263" s="34"/>
      <c r="T263" s="34"/>
      <c r="U263" s="34"/>
      <c r="V263" s="34"/>
      <c r="W263" s="34"/>
      <c r="X263" s="80"/>
      <c r="Y263" s="80"/>
    </row>
    <row r="264" spans="1:25" ht="12.75">
      <c r="A264" s="34"/>
      <c r="B264" s="13" t="s">
        <v>405</v>
      </c>
      <c r="C264" s="13"/>
      <c r="D264" s="13"/>
      <c r="E264" s="34"/>
      <c r="F264" s="34"/>
      <c r="G264" s="34"/>
      <c r="H264" s="34"/>
      <c r="I264" s="44" t="s">
        <v>56</v>
      </c>
      <c r="J264" s="25"/>
      <c r="K264" s="13">
        <v>9.2</v>
      </c>
      <c r="L264" s="42"/>
      <c r="M264" s="44"/>
      <c r="N264" s="44"/>
      <c r="O264" s="13"/>
      <c r="P264" s="173"/>
      <c r="Q264" s="34"/>
      <c r="R264" s="34"/>
      <c r="S264" s="34"/>
      <c r="T264" s="34"/>
      <c r="U264" s="34"/>
      <c r="V264" s="34"/>
      <c r="W264" s="34"/>
      <c r="X264" s="80"/>
      <c r="Y264" s="80"/>
    </row>
    <row r="265" spans="1:25" ht="12.75">
      <c r="A265" s="34"/>
      <c r="B265" s="13" t="s">
        <v>406</v>
      </c>
      <c r="C265" s="13"/>
      <c r="D265" s="13"/>
      <c r="E265" s="13"/>
      <c r="F265" s="34"/>
      <c r="G265" s="34"/>
      <c r="H265" s="34"/>
      <c r="I265" s="44" t="s">
        <v>57</v>
      </c>
      <c r="J265" s="25"/>
      <c r="K265" s="13">
        <v>9.3</v>
      </c>
      <c r="L265" s="34"/>
      <c r="M265" s="34"/>
      <c r="N265" s="34"/>
      <c r="O265" s="13"/>
      <c r="P265" s="173"/>
      <c r="Q265" s="34"/>
      <c r="R265" s="34"/>
      <c r="S265" s="34"/>
      <c r="T265" s="34"/>
      <c r="U265" s="34"/>
      <c r="V265" s="34"/>
      <c r="W265" s="34"/>
      <c r="X265" s="80"/>
      <c r="Y265" s="80"/>
    </row>
    <row r="266" spans="1:25" ht="12.75">
      <c r="A266" s="34"/>
      <c r="B266" s="13" t="s">
        <v>407</v>
      </c>
      <c r="C266" s="13"/>
      <c r="D266" s="13"/>
      <c r="E266" s="13"/>
      <c r="F266" s="13"/>
      <c r="G266" s="34"/>
      <c r="H266" s="34"/>
      <c r="I266" s="13" t="s">
        <v>58</v>
      </c>
      <c r="J266" s="13"/>
      <c r="K266" s="13">
        <v>9.8</v>
      </c>
      <c r="L266" s="34"/>
      <c r="M266" s="248"/>
      <c r="N266" s="248"/>
      <c r="O266" s="248"/>
      <c r="P266" s="174"/>
      <c r="Q266" s="146"/>
      <c r="R266" s="146"/>
      <c r="S266" s="146"/>
      <c r="T266" s="146"/>
      <c r="U266" s="146"/>
      <c r="V266" s="146"/>
      <c r="W266" s="146"/>
      <c r="X266" s="80"/>
      <c r="Y266" s="80"/>
    </row>
    <row r="267" spans="1:25" ht="12.75">
      <c r="A267" s="34"/>
      <c r="B267" s="44" t="s">
        <v>408</v>
      </c>
      <c r="C267" s="34"/>
      <c r="D267" s="34"/>
      <c r="E267" s="34"/>
      <c r="F267" s="34"/>
      <c r="G267" s="34"/>
      <c r="H267" s="34"/>
      <c r="I267" s="13" t="s">
        <v>59</v>
      </c>
      <c r="J267" s="13"/>
      <c r="K267" s="13">
        <v>28.2</v>
      </c>
      <c r="L267" s="34"/>
      <c r="M267" s="34"/>
      <c r="N267" s="34"/>
      <c r="O267" s="13"/>
      <c r="P267" s="173"/>
      <c r="Q267" s="34"/>
      <c r="R267" s="34"/>
      <c r="S267" s="34"/>
      <c r="T267" s="34"/>
      <c r="U267" s="34"/>
      <c r="V267" s="34"/>
      <c r="W267" s="34"/>
      <c r="X267" s="80"/>
      <c r="Y267" s="80"/>
    </row>
    <row r="268" spans="1:25" ht="12.75">
      <c r="A268" s="34"/>
      <c r="B268" s="13" t="s">
        <v>403</v>
      </c>
      <c r="C268" s="13"/>
      <c r="D268" s="13"/>
      <c r="E268" s="13"/>
      <c r="F268" s="34"/>
      <c r="G268" s="34"/>
      <c r="H268" s="34"/>
      <c r="I268" s="13" t="s">
        <v>60</v>
      </c>
      <c r="J268" s="13"/>
      <c r="K268" s="44">
        <v>176.7</v>
      </c>
      <c r="L268" s="34"/>
      <c r="M268" s="34"/>
      <c r="N268" s="34"/>
      <c r="O268" s="13"/>
      <c r="P268" s="173"/>
      <c r="Q268" s="34"/>
      <c r="R268" s="34"/>
      <c r="S268" s="34"/>
      <c r="T268" s="34"/>
      <c r="U268" s="34"/>
      <c r="V268" s="34"/>
      <c r="W268" s="34"/>
      <c r="X268" s="80"/>
      <c r="Y268" s="80"/>
    </row>
    <row r="269" spans="1:25" ht="12.75">
      <c r="A269" s="80"/>
      <c r="B269" s="13" t="s">
        <v>404</v>
      </c>
      <c r="C269" s="13"/>
      <c r="D269" s="13"/>
      <c r="E269" s="34"/>
      <c r="F269" s="34"/>
      <c r="G269" s="34"/>
      <c r="H269" s="34"/>
      <c r="I269" s="13" t="s">
        <v>326</v>
      </c>
      <c r="J269" s="13"/>
      <c r="K269" s="13">
        <v>22.3</v>
      </c>
      <c r="L269" s="34"/>
      <c r="M269" s="80"/>
      <c r="N269" s="80"/>
      <c r="O269" s="80"/>
      <c r="P269" s="173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9:11" ht="12.75">
      <c r="I270" s="13" t="s">
        <v>366</v>
      </c>
      <c r="J270" s="13"/>
      <c r="K270" s="44">
        <v>196.8</v>
      </c>
    </row>
    <row r="271" ht="12.75"/>
    <row r="272" spans="1:25" ht="12.75">
      <c r="A272" s="33"/>
      <c r="B272" s="228" t="s">
        <v>430</v>
      </c>
      <c r="C272" s="71"/>
      <c r="D272" s="71"/>
      <c r="E272" s="71"/>
      <c r="F272" s="229"/>
      <c r="G272" s="80"/>
      <c r="H272" s="80"/>
      <c r="I272" s="80"/>
      <c r="J272" s="80"/>
      <c r="K272" s="80"/>
      <c r="L272" s="80"/>
      <c r="M272" s="80"/>
      <c r="N272" s="80"/>
      <c r="O272" s="226"/>
      <c r="P272" s="173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ht="12.75">
      <c r="A273" s="34"/>
      <c r="B273" s="53" t="s">
        <v>4</v>
      </c>
      <c r="C273" s="34"/>
      <c r="D273" s="34"/>
      <c r="E273" s="34"/>
      <c r="F273" s="34"/>
      <c r="G273" s="34"/>
      <c r="H273" s="151"/>
      <c r="I273" s="34"/>
      <c r="J273" s="34"/>
      <c r="K273" s="34"/>
      <c r="L273" s="34"/>
      <c r="M273" s="152" t="s">
        <v>5</v>
      </c>
      <c r="N273" s="13"/>
      <c r="O273" s="13"/>
      <c r="P273" s="173"/>
      <c r="Q273" s="153" t="s">
        <v>6</v>
      </c>
      <c r="R273" s="153"/>
      <c r="S273" s="154"/>
      <c r="T273" s="154"/>
      <c r="U273" s="154"/>
      <c r="V273" s="154" t="s">
        <v>7</v>
      </c>
      <c r="W273" s="153" t="s">
        <v>8</v>
      </c>
      <c r="X273" s="40"/>
      <c r="Y273" s="80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1" t="s">
        <v>25</v>
      </c>
      <c r="O274" s="61" t="s">
        <v>62</v>
      </c>
      <c r="P274" s="173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5" t="s">
        <v>17</v>
      </c>
      <c r="Y274" s="80"/>
    </row>
    <row r="275" spans="1:25" ht="12.75">
      <c r="A275" s="35" t="s">
        <v>37</v>
      </c>
      <c r="B275" s="34"/>
      <c r="C275" s="34"/>
      <c r="D275" s="34"/>
      <c r="E275" s="34"/>
      <c r="F275" s="34"/>
      <c r="G275" s="34"/>
      <c r="H275" s="34"/>
      <c r="I275" s="34"/>
      <c r="J275" s="17"/>
      <c r="K275" s="34"/>
      <c r="L275" s="34"/>
      <c r="M275" s="34"/>
      <c r="N275" s="50"/>
      <c r="O275" s="50" t="s">
        <v>38</v>
      </c>
      <c r="P275" s="173"/>
      <c r="Q275" s="155" t="s">
        <v>64</v>
      </c>
      <c r="R275" s="155"/>
      <c r="S275" s="45"/>
      <c r="T275" s="45"/>
      <c r="U275" s="155" t="s">
        <v>65</v>
      </c>
      <c r="V275" s="155"/>
      <c r="W275" s="45"/>
      <c r="X275" s="40"/>
      <c r="Y275" s="80"/>
    </row>
    <row r="276" spans="1:25" ht="12.75">
      <c r="A276" s="13">
        <v>1</v>
      </c>
      <c r="B276" s="110">
        <v>5.6</v>
      </c>
      <c r="C276" s="58">
        <v>7</v>
      </c>
      <c r="D276" s="58">
        <v>10.7</v>
      </c>
      <c r="E276" s="203">
        <v>12.6</v>
      </c>
      <c r="F276" s="203">
        <v>14.8</v>
      </c>
      <c r="G276" s="93">
        <v>15.3</v>
      </c>
      <c r="H276" s="93">
        <v>12.6</v>
      </c>
      <c r="I276" s="93">
        <v>12</v>
      </c>
      <c r="J276" s="25">
        <v>5.4</v>
      </c>
      <c r="K276" s="43">
        <v>16</v>
      </c>
      <c r="L276" s="44">
        <f aca="true" t="shared" si="12" ref="L276:L306">AVERAGE(B276:I276)</f>
        <v>11.325</v>
      </c>
      <c r="M276" s="42">
        <v>9.645999999999999</v>
      </c>
      <c r="N276" s="50"/>
      <c r="O276" s="97"/>
      <c r="P276" s="170">
        <v>7.4</v>
      </c>
      <c r="Q276" s="42">
        <v>16.7</v>
      </c>
      <c r="R276" s="47">
        <v>2009</v>
      </c>
      <c r="S276" s="42">
        <v>4.6</v>
      </c>
      <c r="T276" s="47">
        <v>1968</v>
      </c>
      <c r="U276" s="42">
        <v>22</v>
      </c>
      <c r="V276" s="96">
        <v>1943</v>
      </c>
      <c r="W276" s="42">
        <v>2</v>
      </c>
      <c r="X276" s="96">
        <v>1989</v>
      </c>
      <c r="Y276" s="80"/>
    </row>
    <row r="277" spans="1:25" ht="12.75">
      <c r="A277" s="13">
        <v>2</v>
      </c>
      <c r="B277" s="42">
        <v>12</v>
      </c>
      <c r="C277" s="42">
        <v>10</v>
      </c>
      <c r="D277" s="42">
        <v>13.9</v>
      </c>
      <c r="E277" s="42">
        <v>18.3</v>
      </c>
      <c r="F277" s="42">
        <v>18.9</v>
      </c>
      <c r="G277" s="93">
        <v>18</v>
      </c>
      <c r="H277" s="93">
        <v>14.8</v>
      </c>
      <c r="I277" s="93">
        <v>13.6</v>
      </c>
      <c r="J277" s="25">
        <v>9.7</v>
      </c>
      <c r="K277" s="43">
        <v>20.4</v>
      </c>
      <c r="L277" s="44">
        <f t="shared" si="12"/>
        <v>14.937499999999998</v>
      </c>
      <c r="M277" s="42">
        <v>9.716</v>
      </c>
      <c r="N277" s="50">
        <v>0.1</v>
      </c>
      <c r="O277" s="97"/>
      <c r="P277" s="170">
        <v>8</v>
      </c>
      <c r="Q277" s="42">
        <v>18.5</v>
      </c>
      <c r="R277" s="47">
        <v>1998</v>
      </c>
      <c r="S277" s="42">
        <v>5.2</v>
      </c>
      <c r="T277" s="47">
        <v>1981</v>
      </c>
      <c r="U277" s="42">
        <v>23</v>
      </c>
      <c r="V277" s="96">
        <v>1995</v>
      </c>
      <c r="W277" s="42">
        <v>2.5</v>
      </c>
      <c r="X277" s="96">
        <v>1938</v>
      </c>
      <c r="Y277" s="80"/>
    </row>
    <row r="278" spans="1:25" ht="12.75">
      <c r="A278" s="13">
        <v>3</v>
      </c>
      <c r="B278" s="48">
        <v>12.5</v>
      </c>
      <c r="C278" s="42">
        <v>11.8</v>
      </c>
      <c r="D278" s="42">
        <v>11.6</v>
      </c>
      <c r="E278" s="42">
        <v>14.3</v>
      </c>
      <c r="F278" s="42">
        <v>15.4</v>
      </c>
      <c r="G278" s="93">
        <v>14.6</v>
      </c>
      <c r="H278" s="93">
        <v>13.2</v>
      </c>
      <c r="I278" s="93">
        <v>11.2</v>
      </c>
      <c r="J278" s="25">
        <v>6.5</v>
      </c>
      <c r="K278" s="43">
        <v>16.4</v>
      </c>
      <c r="L278" s="44">
        <f t="shared" si="12"/>
        <v>13.075000000000001</v>
      </c>
      <c r="M278" s="42">
        <v>9.779333333333335</v>
      </c>
      <c r="N278" s="50">
        <v>0</v>
      </c>
      <c r="O278" s="97"/>
      <c r="P278" s="170">
        <v>3.6</v>
      </c>
      <c r="Q278" s="42">
        <v>17.6</v>
      </c>
      <c r="R278" s="47">
        <v>1991</v>
      </c>
      <c r="S278" s="42">
        <v>5.3</v>
      </c>
      <c r="T278" s="47">
        <v>1978</v>
      </c>
      <c r="U278" s="42">
        <v>23.6</v>
      </c>
      <c r="V278" s="96">
        <v>1964</v>
      </c>
      <c r="W278" s="42">
        <v>3.6</v>
      </c>
      <c r="X278" s="96">
        <v>1954</v>
      </c>
      <c r="Y278" s="80"/>
    </row>
    <row r="279" spans="1:25" ht="12.75">
      <c r="A279" s="13">
        <v>4</v>
      </c>
      <c r="B279" s="93">
        <v>11.2</v>
      </c>
      <c r="C279" s="42">
        <v>11</v>
      </c>
      <c r="D279" s="42">
        <v>12.6</v>
      </c>
      <c r="E279" s="42">
        <v>14.4</v>
      </c>
      <c r="F279" s="42">
        <v>16</v>
      </c>
      <c r="G279" s="93">
        <v>13.6</v>
      </c>
      <c r="H279" s="93">
        <v>14.5</v>
      </c>
      <c r="I279" s="93">
        <v>11.1</v>
      </c>
      <c r="J279" s="25">
        <v>10.9</v>
      </c>
      <c r="K279" s="43">
        <v>17</v>
      </c>
      <c r="L279" s="44">
        <v>13</v>
      </c>
      <c r="M279" s="42">
        <v>9.909333333333334</v>
      </c>
      <c r="N279" s="50"/>
      <c r="O279" s="97"/>
      <c r="P279" s="170">
        <v>1.4</v>
      </c>
      <c r="Q279" s="42">
        <v>20.1</v>
      </c>
      <c r="R279" s="47">
        <v>1991</v>
      </c>
      <c r="S279" s="42">
        <v>4.8</v>
      </c>
      <c r="T279" s="47">
        <v>1969</v>
      </c>
      <c r="U279" s="42">
        <v>27.6</v>
      </c>
      <c r="V279" s="96">
        <v>1975</v>
      </c>
      <c r="W279" s="42">
        <v>1.3</v>
      </c>
      <c r="X279" s="96">
        <v>1937</v>
      </c>
      <c r="Y279" s="80"/>
    </row>
    <row r="280" spans="1:25" ht="12.75">
      <c r="A280" s="13">
        <v>5</v>
      </c>
      <c r="B280" s="48">
        <v>9.3</v>
      </c>
      <c r="C280" s="42">
        <v>9.2</v>
      </c>
      <c r="D280" s="42">
        <v>13.6</v>
      </c>
      <c r="E280" s="42">
        <v>13.7</v>
      </c>
      <c r="F280" s="42">
        <v>16.3</v>
      </c>
      <c r="G280" s="93">
        <v>16.2</v>
      </c>
      <c r="H280" s="93">
        <v>15.4</v>
      </c>
      <c r="I280" s="93">
        <v>12</v>
      </c>
      <c r="J280" s="25">
        <v>8.3</v>
      </c>
      <c r="K280" s="43">
        <v>17.5</v>
      </c>
      <c r="L280" s="44">
        <f t="shared" si="12"/>
        <v>13.2125</v>
      </c>
      <c r="M280" s="42">
        <v>9.969333333333335</v>
      </c>
      <c r="N280" s="50">
        <v>0</v>
      </c>
      <c r="O280" s="97"/>
      <c r="P280" s="170">
        <v>3.6</v>
      </c>
      <c r="Q280" s="42">
        <v>20.6</v>
      </c>
      <c r="R280" s="47">
        <v>1991</v>
      </c>
      <c r="S280" s="42">
        <v>5.3</v>
      </c>
      <c r="T280" s="47">
        <v>1986</v>
      </c>
      <c r="U280" s="42">
        <v>26.5</v>
      </c>
      <c r="V280" s="96">
        <v>1975</v>
      </c>
      <c r="W280" s="42">
        <v>1.9</v>
      </c>
      <c r="X280" s="96">
        <v>1939</v>
      </c>
      <c r="Y280" s="80"/>
    </row>
    <row r="281" spans="1:25" ht="12.75">
      <c r="A281" s="13">
        <v>6</v>
      </c>
      <c r="B281" s="48">
        <v>8.8</v>
      </c>
      <c r="C281" s="42">
        <v>8.6</v>
      </c>
      <c r="D281" s="42">
        <v>9.4</v>
      </c>
      <c r="E281" s="42">
        <v>9.7</v>
      </c>
      <c r="F281" s="42">
        <v>9.9</v>
      </c>
      <c r="G281" s="93">
        <v>8.5</v>
      </c>
      <c r="H281" s="93">
        <v>7.4</v>
      </c>
      <c r="I281" s="93">
        <v>7</v>
      </c>
      <c r="J281" s="25">
        <v>7</v>
      </c>
      <c r="K281" s="43">
        <v>12</v>
      </c>
      <c r="L281" s="44">
        <f t="shared" si="12"/>
        <v>8.6625</v>
      </c>
      <c r="M281" s="42">
        <v>10.013333333333334</v>
      </c>
      <c r="N281" s="50"/>
      <c r="O281" s="97"/>
      <c r="P281" s="170">
        <v>9.4</v>
      </c>
      <c r="Q281" s="42">
        <v>16.6</v>
      </c>
      <c r="R281" s="47">
        <v>1964</v>
      </c>
      <c r="S281" s="25">
        <v>3.7</v>
      </c>
      <c r="T281" s="47">
        <v>1995</v>
      </c>
      <c r="U281" s="42">
        <v>23.8</v>
      </c>
      <c r="V281" s="96">
        <v>1976</v>
      </c>
      <c r="W281" s="42">
        <v>2.5</v>
      </c>
      <c r="X281" s="96">
        <v>1995</v>
      </c>
      <c r="Y281" s="80"/>
    </row>
    <row r="282" spans="1:25" ht="12.75">
      <c r="A282" s="13">
        <v>7</v>
      </c>
      <c r="B282" s="48">
        <v>6.2</v>
      </c>
      <c r="C282" s="42">
        <v>6.5</v>
      </c>
      <c r="D282" s="42">
        <v>7.2</v>
      </c>
      <c r="E282" s="42">
        <v>8.7</v>
      </c>
      <c r="F282" s="42">
        <v>9.4</v>
      </c>
      <c r="G282" s="93">
        <v>9.4</v>
      </c>
      <c r="H282" s="93">
        <v>8.4</v>
      </c>
      <c r="I282" s="93">
        <v>7.5</v>
      </c>
      <c r="J282" s="25">
        <v>6.2</v>
      </c>
      <c r="K282" s="43">
        <v>9.9</v>
      </c>
      <c r="L282" s="44">
        <f t="shared" si="12"/>
        <v>7.9125</v>
      </c>
      <c r="M282" s="42">
        <v>10.079333333333333</v>
      </c>
      <c r="N282" s="50">
        <v>0</v>
      </c>
      <c r="O282" s="97"/>
      <c r="P282" s="170">
        <v>0.2</v>
      </c>
      <c r="Q282" s="42">
        <v>19.1</v>
      </c>
      <c r="R282" s="47">
        <v>1949</v>
      </c>
      <c r="S282" s="42">
        <v>5.7</v>
      </c>
      <c r="T282" s="47">
        <v>1970</v>
      </c>
      <c r="U282" s="42">
        <v>26.3</v>
      </c>
      <c r="V282" s="96">
        <v>1966</v>
      </c>
      <c r="W282" s="42">
        <v>2.6</v>
      </c>
      <c r="X282" s="96">
        <v>1995</v>
      </c>
      <c r="Y282" s="80"/>
    </row>
    <row r="283" spans="1:25" ht="12.75">
      <c r="A283" s="13">
        <v>8</v>
      </c>
      <c r="B283" s="94">
        <v>7.4</v>
      </c>
      <c r="C283" s="42">
        <v>7.4</v>
      </c>
      <c r="D283" s="42">
        <v>8.7</v>
      </c>
      <c r="E283" s="42">
        <v>9.7</v>
      </c>
      <c r="F283" s="42">
        <v>11.4</v>
      </c>
      <c r="G283" s="93">
        <v>11.3</v>
      </c>
      <c r="H283" s="93">
        <v>9.8</v>
      </c>
      <c r="I283" s="93">
        <v>8.6</v>
      </c>
      <c r="J283" s="25">
        <v>7.4</v>
      </c>
      <c r="K283" s="43">
        <v>12</v>
      </c>
      <c r="L283" s="44">
        <f t="shared" si="12"/>
        <v>9.2875</v>
      </c>
      <c r="M283" s="42">
        <v>10.158</v>
      </c>
      <c r="N283" s="50"/>
      <c r="O283" s="97"/>
      <c r="P283" s="170">
        <v>0.3</v>
      </c>
      <c r="Q283" s="42">
        <v>17.6</v>
      </c>
      <c r="R283" s="47">
        <v>1949</v>
      </c>
      <c r="S283" s="42">
        <v>5.6</v>
      </c>
      <c r="T283" s="47">
        <v>1964</v>
      </c>
      <c r="U283" s="48">
        <v>23</v>
      </c>
      <c r="V283" s="96">
        <v>1949</v>
      </c>
      <c r="W283" s="42">
        <v>2.5</v>
      </c>
      <c r="X283" s="96">
        <v>1995</v>
      </c>
      <c r="Y283" s="80"/>
    </row>
    <row r="284" spans="1:25" ht="12.75">
      <c r="A284" s="13">
        <v>9</v>
      </c>
      <c r="B284" s="48">
        <v>7.4</v>
      </c>
      <c r="C284" s="42">
        <v>7.2</v>
      </c>
      <c r="D284" s="42">
        <v>8</v>
      </c>
      <c r="E284" s="42">
        <v>9.4</v>
      </c>
      <c r="F284" s="42">
        <v>10.6</v>
      </c>
      <c r="G284" s="93">
        <v>11.4</v>
      </c>
      <c r="H284" s="93">
        <v>11.1</v>
      </c>
      <c r="I284" s="93">
        <v>7.4</v>
      </c>
      <c r="J284" s="25">
        <v>7.2</v>
      </c>
      <c r="K284" s="43">
        <v>12.5</v>
      </c>
      <c r="L284" s="44">
        <f t="shared" si="12"/>
        <v>9.0625</v>
      </c>
      <c r="M284" s="42">
        <v>10.265333333333334</v>
      </c>
      <c r="N284" s="50"/>
      <c r="O284" s="97"/>
      <c r="P284" s="170">
        <v>14</v>
      </c>
      <c r="Q284" s="42">
        <v>16.9</v>
      </c>
      <c r="R284" s="47">
        <v>1976</v>
      </c>
      <c r="S284" s="42">
        <v>4.9</v>
      </c>
      <c r="T284" s="47">
        <v>1970</v>
      </c>
      <c r="U284" s="48">
        <v>26.8</v>
      </c>
      <c r="V284" s="96">
        <v>1976</v>
      </c>
      <c r="W284" s="42">
        <v>2.6</v>
      </c>
      <c r="X284" s="96">
        <v>1953</v>
      </c>
      <c r="Y284" s="80"/>
    </row>
    <row r="285" spans="1:25" ht="12.75">
      <c r="A285" s="13">
        <v>10</v>
      </c>
      <c r="B285" s="99">
        <v>4.4</v>
      </c>
      <c r="C285" s="99">
        <v>4.2</v>
      </c>
      <c r="D285" s="99">
        <v>8.6</v>
      </c>
      <c r="E285" s="99">
        <v>12.8</v>
      </c>
      <c r="F285" s="99">
        <v>12.2</v>
      </c>
      <c r="G285" s="99">
        <v>12.8</v>
      </c>
      <c r="H285" s="99">
        <v>12.2</v>
      </c>
      <c r="I285" s="99">
        <v>8.4</v>
      </c>
      <c r="J285" s="115">
        <v>3.4</v>
      </c>
      <c r="K285" s="43">
        <v>13.4</v>
      </c>
      <c r="L285" s="44">
        <f t="shared" si="12"/>
        <v>9.450000000000001</v>
      </c>
      <c r="M285" s="42">
        <v>10.383333333333333</v>
      </c>
      <c r="N285" s="50"/>
      <c r="O285" s="97"/>
      <c r="P285" s="170">
        <v>17.3</v>
      </c>
      <c r="Q285" s="42">
        <v>19.6</v>
      </c>
      <c r="R285" s="47">
        <v>1976</v>
      </c>
      <c r="S285" s="42">
        <v>4.6</v>
      </c>
      <c r="T285" s="47">
        <v>1970</v>
      </c>
      <c r="U285" s="48">
        <v>24.5</v>
      </c>
      <c r="V285" s="96">
        <v>1976</v>
      </c>
      <c r="W285" s="42">
        <v>2.3</v>
      </c>
      <c r="X285" s="96">
        <v>2006</v>
      </c>
      <c r="Y285" s="80"/>
    </row>
    <row r="286" spans="1:25" ht="12.75">
      <c r="A286" s="13">
        <v>11</v>
      </c>
      <c r="B286" s="42">
        <v>5.2</v>
      </c>
      <c r="C286" s="42">
        <v>6</v>
      </c>
      <c r="D286" s="42">
        <v>14.4</v>
      </c>
      <c r="E286" s="42">
        <v>18.7</v>
      </c>
      <c r="F286" s="58">
        <v>18.3</v>
      </c>
      <c r="G286" s="42">
        <v>17.9</v>
      </c>
      <c r="H286" s="93">
        <v>12.9</v>
      </c>
      <c r="I286" s="93">
        <v>12.1</v>
      </c>
      <c r="J286" s="25">
        <v>5.2</v>
      </c>
      <c r="K286" s="43">
        <v>18.9</v>
      </c>
      <c r="L286" s="44">
        <v>13.3</v>
      </c>
      <c r="M286" s="42">
        <v>10.515333333333334</v>
      </c>
      <c r="N286" s="50"/>
      <c r="O286" s="97"/>
      <c r="P286" s="170">
        <v>14.6</v>
      </c>
      <c r="Q286" s="42">
        <v>16.7</v>
      </c>
      <c r="R286" s="47">
        <v>1999</v>
      </c>
      <c r="S286" s="42">
        <v>6.2</v>
      </c>
      <c r="T286" s="47">
        <v>1963</v>
      </c>
      <c r="U286" s="131">
        <v>29.9</v>
      </c>
      <c r="V286" s="96">
        <v>1911</v>
      </c>
      <c r="W286" s="42">
        <v>3.2</v>
      </c>
      <c r="X286" s="96">
        <v>1940</v>
      </c>
      <c r="Y286" s="80"/>
    </row>
    <row r="287" spans="1:25" ht="12.75">
      <c r="A287" s="13">
        <v>12</v>
      </c>
      <c r="B287" s="93">
        <v>10</v>
      </c>
      <c r="C287" s="42">
        <v>11.1</v>
      </c>
      <c r="D287" s="42">
        <v>14</v>
      </c>
      <c r="E287" s="42">
        <v>15.2</v>
      </c>
      <c r="F287" s="42">
        <v>17.6</v>
      </c>
      <c r="G287" s="42">
        <v>17.8</v>
      </c>
      <c r="H287" s="93">
        <v>12.6</v>
      </c>
      <c r="I287" s="93">
        <v>12</v>
      </c>
      <c r="J287" s="25">
        <v>8.5</v>
      </c>
      <c r="K287" s="43">
        <v>18.7</v>
      </c>
      <c r="L287" s="44">
        <f t="shared" si="12"/>
        <v>13.7875</v>
      </c>
      <c r="M287" s="42">
        <v>10.614</v>
      </c>
      <c r="N287" s="50"/>
      <c r="O287" s="97"/>
      <c r="P287" s="170">
        <v>11.1</v>
      </c>
      <c r="Q287" s="42">
        <v>16</v>
      </c>
      <c r="R287" s="47">
        <v>1997</v>
      </c>
      <c r="S287" s="42">
        <v>5</v>
      </c>
      <c r="T287" s="47">
        <v>1963</v>
      </c>
      <c r="U287" s="48">
        <v>20.7</v>
      </c>
      <c r="V287" s="96">
        <v>1997</v>
      </c>
      <c r="W287" s="25">
        <v>-1</v>
      </c>
      <c r="X287" s="96">
        <v>1915</v>
      </c>
      <c r="Y287" s="80"/>
    </row>
    <row r="288" spans="1:25" ht="12.75">
      <c r="A288" s="13">
        <v>13</v>
      </c>
      <c r="B288" s="48">
        <v>12.4</v>
      </c>
      <c r="C288" s="42">
        <v>12</v>
      </c>
      <c r="D288" s="42">
        <v>15.8</v>
      </c>
      <c r="E288" s="42">
        <v>17.6</v>
      </c>
      <c r="F288" s="42">
        <v>17.8</v>
      </c>
      <c r="G288" s="42">
        <v>14.6</v>
      </c>
      <c r="H288" s="93">
        <v>13.5</v>
      </c>
      <c r="I288" s="93">
        <v>12.1</v>
      </c>
      <c r="J288" s="25">
        <v>11.6</v>
      </c>
      <c r="K288" s="43">
        <v>18.2</v>
      </c>
      <c r="L288" s="44">
        <f t="shared" si="12"/>
        <v>14.475</v>
      </c>
      <c r="M288" s="42">
        <v>10.661333333333333</v>
      </c>
      <c r="N288" s="50"/>
      <c r="O288" s="97"/>
      <c r="P288" s="170">
        <v>6.1</v>
      </c>
      <c r="Q288" s="42">
        <v>16.6</v>
      </c>
      <c r="R288" s="47">
        <v>1987</v>
      </c>
      <c r="S288" s="42">
        <v>5.3</v>
      </c>
      <c r="T288" s="47">
        <v>1985</v>
      </c>
      <c r="U288" s="48">
        <v>22.5</v>
      </c>
      <c r="V288" s="96">
        <v>1987</v>
      </c>
      <c r="W288" s="42">
        <v>3</v>
      </c>
      <c r="X288" s="96">
        <v>1985</v>
      </c>
      <c r="Y288" s="80"/>
    </row>
    <row r="289" spans="1:25" ht="12.75">
      <c r="A289" s="13">
        <v>14</v>
      </c>
      <c r="B289" s="48">
        <v>11.3</v>
      </c>
      <c r="C289" s="42">
        <v>10.4</v>
      </c>
      <c r="D289" s="42">
        <v>12.6</v>
      </c>
      <c r="E289" s="42">
        <v>12.8</v>
      </c>
      <c r="F289" s="42">
        <v>12.3</v>
      </c>
      <c r="G289" s="42">
        <v>10.8</v>
      </c>
      <c r="H289" s="93">
        <v>9.2</v>
      </c>
      <c r="I289" s="58">
        <v>8.8</v>
      </c>
      <c r="J289" s="25">
        <v>8.8</v>
      </c>
      <c r="K289" s="43">
        <v>14</v>
      </c>
      <c r="L289" s="44">
        <f t="shared" si="12"/>
        <v>11.025</v>
      </c>
      <c r="M289" s="42">
        <v>10.728666666666667</v>
      </c>
      <c r="N289" s="50"/>
      <c r="O289" s="97"/>
      <c r="P289" s="170">
        <v>9.2</v>
      </c>
      <c r="Q289" s="42">
        <v>17.4</v>
      </c>
      <c r="R289" s="47">
        <v>1990</v>
      </c>
      <c r="S289" s="42">
        <v>6.2</v>
      </c>
      <c r="T289" s="47">
        <v>1998</v>
      </c>
      <c r="U289" s="48">
        <v>23.5</v>
      </c>
      <c r="V289" s="96">
        <v>1990</v>
      </c>
      <c r="W289" s="42">
        <v>4.4</v>
      </c>
      <c r="X289" s="96">
        <v>1985</v>
      </c>
      <c r="Y289" s="80"/>
    </row>
    <row r="290" spans="1:25" ht="12.75">
      <c r="A290" s="13">
        <v>15</v>
      </c>
      <c r="B290" s="48">
        <v>8.4</v>
      </c>
      <c r="C290" s="42">
        <v>8.6</v>
      </c>
      <c r="D290" s="42">
        <v>9.4</v>
      </c>
      <c r="E290" s="42">
        <v>10</v>
      </c>
      <c r="F290" s="42">
        <v>10.2</v>
      </c>
      <c r="G290" s="42">
        <v>9.7</v>
      </c>
      <c r="H290" s="93">
        <v>9.8</v>
      </c>
      <c r="I290" s="93">
        <v>8.2</v>
      </c>
      <c r="J290" s="25">
        <v>8.3</v>
      </c>
      <c r="K290" s="43">
        <v>10.5</v>
      </c>
      <c r="L290" s="44">
        <f t="shared" si="12"/>
        <v>9.2875</v>
      </c>
      <c r="M290" s="42">
        <v>10.812666666666665</v>
      </c>
      <c r="N290" s="50">
        <v>0.8</v>
      </c>
      <c r="O290" s="97"/>
      <c r="P290" s="170">
        <v>0</v>
      </c>
      <c r="Q290" s="42">
        <v>17.2</v>
      </c>
      <c r="R290" s="47">
        <v>1990</v>
      </c>
      <c r="S290" s="42">
        <v>5.8</v>
      </c>
      <c r="T290" s="47">
        <v>1998</v>
      </c>
      <c r="U290" s="48">
        <v>22.5</v>
      </c>
      <c r="V290" s="96">
        <v>2995</v>
      </c>
      <c r="W290" s="42">
        <v>2.5</v>
      </c>
      <c r="X290" s="96">
        <v>1970</v>
      </c>
      <c r="Y290" s="80"/>
    </row>
    <row r="291" spans="1:25" ht="12.75">
      <c r="A291" s="13">
        <v>16</v>
      </c>
      <c r="B291" s="48">
        <v>7.5</v>
      </c>
      <c r="C291" s="42">
        <v>7.7</v>
      </c>
      <c r="D291" s="42">
        <v>8.2</v>
      </c>
      <c r="E291" s="42">
        <v>9</v>
      </c>
      <c r="F291" s="42">
        <v>11.2</v>
      </c>
      <c r="G291" s="42">
        <v>9</v>
      </c>
      <c r="H291" s="93">
        <v>8.5</v>
      </c>
      <c r="I291" s="42">
        <v>7.7</v>
      </c>
      <c r="J291" s="25">
        <v>7.5</v>
      </c>
      <c r="K291" s="43">
        <v>12</v>
      </c>
      <c r="L291" s="44">
        <f t="shared" si="12"/>
        <v>8.6</v>
      </c>
      <c r="M291" s="42">
        <v>10.815333333333333</v>
      </c>
      <c r="N291" s="50">
        <v>1.7</v>
      </c>
      <c r="O291" s="97"/>
      <c r="P291" s="170">
        <v>4.9</v>
      </c>
      <c r="Q291" s="42">
        <v>16.8</v>
      </c>
      <c r="R291" s="47">
        <v>1989</v>
      </c>
      <c r="S291" s="42">
        <v>5.7</v>
      </c>
      <c r="T291" s="47">
        <v>1981</v>
      </c>
      <c r="U291" s="48">
        <v>21.6</v>
      </c>
      <c r="V291" s="96">
        <v>1988</v>
      </c>
      <c r="W291" s="42">
        <v>4.8</v>
      </c>
      <c r="X291" s="96">
        <v>1952</v>
      </c>
      <c r="Y291" s="80"/>
    </row>
    <row r="292" spans="1:25" ht="12.75">
      <c r="A292" s="13">
        <v>17</v>
      </c>
      <c r="B292" s="48">
        <v>7</v>
      </c>
      <c r="C292" s="42">
        <v>7.3</v>
      </c>
      <c r="D292" s="42">
        <v>8.4</v>
      </c>
      <c r="E292" s="42">
        <v>10</v>
      </c>
      <c r="F292" s="42">
        <v>11.6</v>
      </c>
      <c r="G292" s="42">
        <v>11.6</v>
      </c>
      <c r="H292" s="42">
        <v>11.8</v>
      </c>
      <c r="I292" s="42">
        <v>10.2</v>
      </c>
      <c r="J292" s="25">
        <v>7</v>
      </c>
      <c r="K292" s="43">
        <v>12.2</v>
      </c>
      <c r="L292" s="44">
        <f t="shared" si="12"/>
        <v>9.7375</v>
      </c>
      <c r="M292" s="42">
        <v>10.86133333333333</v>
      </c>
      <c r="N292" s="50"/>
      <c r="O292" s="97"/>
      <c r="P292" s="170">
        <v>0.2</v>
      </c>
      <c r="Q292" s="42">
        <v>18.9</v>
      </c>
      <c r="R292" s="47">
        <v>1966</v>
      </c>
      <c r="S292" s="42">
        <v>4.6</v>
      </c>
      <c r="T292" s="47">
        <v>1983</v>
      </c>
      <c r="U292" s="48">
        <v>24.5</v>
      </c>
      <c r="V292" s="96">
        <v>1996</v>
      </c>
      <c r="W292" s="42">
        <v>1.3</v>
      </c>
      <c r="X292" s="96">
        <v>1983</v>
      </c>
      <c r="Y292" s="80"/>
    </row>
    <row r="293" spans="1:25" ht="12.75">
      <c r="A293" s="13">
        <v>18</v>
      </c>
      <c r="B293" s="48">
        <v>9.6</v>
      </c>
      <c r="C293" s="42">
        <v>9.4</v>
      </c>
      <c r="D293" s="42">
        <v>10.4</v>
      </c>
      <c r="E293" s="42">
        <v>13.4</v>
      </c>
      <c r="F293" s="42">
        <v>13.6</v>
      </c>
      <c r="G293" s="42">
        <v>11.6</v>
      </c>
      <c r="H293" s="42">
        <v>10.1</v>
      </c>
      <c r="I293" s="42">
        <v>7.2</v>
      </c>
      <c r="J293" s="25">
        <v>7.2</v>
      </c>
      <c r="K293" s="43">
        <v>14.5</v>
      </c>
      <c r="L293" s="44">
        <f t="shared" si="12"/>
        <v>10.6625</v>
      </c>
      <c r="M293" s="42">
        <v>10.882666666666667</v>
      </c>
      <c r="N293" s="50"/>
      <c r="O293" s="97"/>
      <c r="P293" s="170">
        <v>13.5</v>
      </c>
      <c r="Q293" s="42">
        <v>17.8</v>
      </c>
      <c r="R293" s="47">
        <v>1984</v>
      </c>
      <c r="S293" s="42">
        <v>5.3</v>
      </c>
      <c r="T293" s="47">
        <v>1995</v>
      </c>
      <c r="U293" s="48">
        <v>22.8</v>
      </c>
      <c r="V293" s="96">
        <v>1942</v>
      </c>
      <c r="W293" s="42">
        <v>1.9</v>
      </c>
      <c r="X293" s="96">
        <v>1983</v>
      </c>
      <c r="Y293" s="80"/>
    </row>
    <row r="294" spans="1:25" ht="12.75">
      <c r="A294" s="13">
        <v>19</v>
      </c>
      <c r="B294" s="42">
        <v>5</v>
      </c>
      <c r="C294" s="42">
        <v>4.4</v>
      </c>
      <c r="D294" s="42">
        <v>9.5</v>
      </c>
      <c r="E294" s="42">
        <v>11.7</v>
      </c>
      <c r="F294" s="42">
        <v>11.1</v>
      </c>
      <c r="G294" s="42">
        <v>10.4</v>
      </c>
      <c r="H294" s="42">
        <v>9.2</v>
      </c>
      <c r="I294" s="42">
        <v>8</v>
      </c>
      <c r="J294" s="25">
        <v>3.9</v>
      </c>
      <c r="K294" s="43">
        <v>12.4</v>
      </c>
      <c r="L294" s="44">
        <f t="shared" si="12"/>
        <v>8.6625</v>
      </c>
      <c r="M294" s="42">
        <v>10.885333333333334</v>
      </c>
      <c r="N294" s="50"/>
      <c r="O294" s="97"/>
      <c r="P294" s="170">
        <v>8.3</v>
      </c>
      <c r="Q294" s="42">
        <v>16.3</v>
      </c>
      <c r="R294" s="47">
        <v>1989</v>
      </c>
      <c r="S294" s="42">
        <v>5.7</v>
      </c>
      <c r="T294" s="47">
        <v>1985</v>
      </c>
      <c r="U294" s="48">
        <v>22.9</v>
      </c>
      <c r="V294" s="96">
        <v>1965</v>
      </c>
      <c r="W294" s="42">
        <v>4</v>
      </c>
      <c r="X294" s="96">
        <v>1969</v>
      </c>
      <c r="Y294" s="80"/>
    </row>
    <row r="295" spans="1:25" ht="12.75">
      <c r="A295" s="13">
        <v>20</v>
      </c>
      <c r="B295" s="48">
        <v>7.5</v>
      </c>
      <c r="C295" s="42">
        <v>7.5</v>
      </c>
      <c r="D295" s="42">
        <v>8.6</v>
      </c>
      <c r="E295" s="42">
        <v>9.6</v>
      </c>
      <c r="F295" s="42">
        <v>11</v>
      </c>
      <c r="G295" s="42">
        <v>10.8</v>
      </c>
      <c r="H295" s="42">
        <v>10.7</v>
      </c>
      <c r="I295" s="42">
        <v>7.3</v>
      </c>
      <c r="J295" s="25">
        <v>7.5</v>
      </c>
      <c r="K295" s="43">
        <v>12</v>
      </c>
      <c r="L295" s="44">
        <f t="shared" si="12"/>
        <v>9.125</v>
      </c>
      <c r="M295" s="42">
        <v>10.966666666666667</v>
      </c>
      <c r="N295" s="50"/>
      <c r="O295" s="97"/>
      <c r="P295" s="170">
        <v>8.3</v>
      </c>
      <c r="Q295" s="42">
        <v>17.6</v>
      </c>
      <c r="R295" s="47">
        <v>1982</v>
      </c>
      <c r="S295" s="42">
        <v>5.3</v>
      </c>
      <c r="T295" s="47">
        <v>1979</v>
      </c>
      <c r="U295" s="48">
        <v>23</v>
      </c>
      <c r="V295" s="96">
        <v>1944</v>
      </c>
      <c r="W295" s="42">
        <v>2.6</v>
      </c>
      <c r="X295" s="96">
        <v>1863</v>
      </c>
      <c r="Y295" s="80"/>
    </row>
    <row r="296" spans="1:25" ht="12.75">
      <c r="A296" s="13">
        <v>21</v>
      </c>
      <c r="B296" s="48">
        <v>5.4</v>
      </c>
      <c r="C296" s="42">
        <v>6</v>
      </c>
      <c r="D296" s="42">
        <v>13.3</v>
      </c>
      <c r="E296" s="42">
        <v>12.7</v>
      </c>
      <c r="F296" s="42">
        <v>12.1</v>
      </c>
      <c r="G296" s="58">
        <v>11.9</v>
      </c>
      <c r="H296" s="42">
        <v>11</v>
      </c>
      <c r="I296" s="42">
        <v>10.4</v>
      </c>
      <c r="J296" s="25">
        <v>5.3</v>
      </c>
      <c r="K296" s="43">
        <v>16.3</v>
      </c>
      <c r="L296" s="44">
        <f t="shared" si="12"/>
        <v>10.350000000000001</v>
      </c>
      <c r="M296" s="42">
        <v>11.027333333333335</v>
      </c>
      <c r="N296" s="50"/>
      <c r="O296" s="97"/>
      <c r="P296" s="170">
        <v>9.1</v>
      </c>
      <c r="Q296" s="42">
        <v>17.8</v>
      </c>
      <c r="R296" s="47">
        <v>1964</v>
      </c>
      <c r="S296" s="42">
        <v>5.1</v>
      </c>
      <c r="T296" s="47">
        <v>1970</v>
      </c>
      <c r="U296" s="48">
        <v>25</v>
      </c>
      <c r="V296" s="96">
        <v>1982</v>
      </c>
      <c r="W296" s="42">
        <v>4.3</v>
      </c>
      <c r="X296" s="96">
        <v>1979</v>
      </c>
      <c r="Y296" s="80"/>
    </row>
    <row r="297" spans="1:25" ht="12.75">
      <c r="A297" s="13">
        <v>22</v>
      </c>
      <c r="B297" s="48">
        <v>9.6</v>
      </c>
      <c r="C297" s="42">
        <v>9.4</v>
      </c>
      <c r="D297" s="42">
        <v>11</v>
      </c>
      <c r="E297" s="42">
        <v>12.1</v>
      </c>
      <c r="F297" s="42">
        <v>12.5</v>
      </c>
      <c r="G297" s="58">
        <v>13</v>
      </c>
      <c r="H297" s="42">
        <v>11.6</v>
      </c>
      <c r="I297" s="42">
        <v>10.8</v>
      </c>
      <c r="J297" s="25">
        <v>9.4</v>
      </c>
      <c r="K297" s="43">
        <v>14</v>
      </c>
      <c r="L297" s="44">
        <f t="shared" si="12"/>
        <v>11.249999999999998</v>
      </c>
      <c r="M297" s="42">
        <v>11.037333333333333</v>
      </c>
      <c r="N297" s="50">
        <v>0.1</v>
      </c>
      <c r="O297" s="97"/>
      <c r="P297" s="170">
        <v>1.9</v>
      </c>
      <c r="Q297" s="42">
        <v>17.5</v>
      </c>
      <c r="R297" s="47">
        <v>2000</v>
      </c>
      <c r="S297" s="42">
        <v>5.4</v>
      </c>
      <c r="T297" s="47">
        <v>1992</v>
      </c>
      <c r="U297" s="48">
        <v>23.4</v>
      </c>
      <c r="V297" s="96">
        <v>1929</v>
      </c>
      <c r="W297" s="42">
        <v>2</v>
      </c>
      <c r="X297" s="96">
        <v>1981</v>
      </c>
      <c r="Y297" s="80"/>
    </row>
    <row r="298" spans="1:25" ht="12.75">
      <c r="A298" s="13">
        <v>23</v>
      </c>
      <c r="B298" s="48">
        <v>10.5</v>
      </c>
      <c r="C298" s="42">
        <v>10.2</v>
      </c>
      <c r="D298" s="42">
        <v>14.8</v>
      </c>
      <c r="E298" s="58">
        <v>18.6</v>
      </c>
      <c r="F298" s="58">
        <v>20.6</v>
      </c>
      <c r="G298" s="58">
        <v>20.1</v>
      </c>
      <c r="H298" s="58">
        <v>17.6</v>
      </c>
      <c r="I298" s="58">
        <v>12</v>
      </c>
      <c r="J298" s="25">
        <v>9.8</v>
      </c>
      <c r="K298" s="43">
        <v>20.7</v>
      </c>
      <c r="L298" s="44">
        <f t="shared" si="12"/>
        <v>15.55</v>
      </c>
      <c r="M298" s="42">
        <v>10.971333333333332</v>
      </c>
      <c r="N298" s="50"/>
      <c r="O298" s="97"/>
      <c r="P298" s="170">
        <v>15.6</v>
      </c>
      <c r="Q298" s="42">
        <v>17.9</v>
      </c>
      <c r="R298" s="47">
        <v>1952</v>
      </c>
      <c r="S298" s="222">
        <v>4.2</v>
      </c>
      <c r="T298" s="47">
        <v>1963</v>
      </c>
      <c r="U298" s="48">
        <v>24</v>
      </c>
      <c r="V298" s="96">
        <v>1981</v>
      </c>
      <c r="W298" s="42">
        <v>2.8</v>
      </c>
      <c r="X298" s="96">
        <v>1979</v>
      </c>
      <c r="Y298" s="80"/>
    </row>
    <row r="299" spans="1:25" ht="12.75">
      <c r="A299" s="13">
        <v>24</v>
      </c>
      <c r="B299" s="99">
        <v>10</v>
      </c>
      <c r="C299" s="99">
        <v>10.6</v>
      </c>
      <c r="D299" s="99">
        <v>15.2</v>
      </c>
      <c r="E299" s="99">
        <v>17.5</v>
      </c>
      <c r="F299" s="99">
        <v>19.4</v>
      </c>
      <c r="G299" s="99">
        <v>14.7</v>
      </c>
      <c r="H299" s="99">
        <v>13.8</v>
      </c>
      <c r="I299" s="99">
        <v>12.9</v>
      </c>
      <c r="J299" s="115">
        <v>9.8</v>
      </c>
      <c r="K299" s="116">
        <v>20.2</v>
      </c>
      <c r="L299" s="44">
        <f t="shared" si="12"/>
        <v>14.2625</v>
      </c>
      <c r="M299" s="42">
        <v>10.861999999999998</v>
      </c>
      <c r="N299" s="50"/>
      <c r="O299" s="97"/>
      <c r="P299" s="170">
        <v>3.7</v>
      </c>
      <c r="Q299" s="43">
        <v>20.9</v>
      </c>
      <c r="R299" s="47">
        <v>1955</v>
      </c>
      <c r="S299" s="42">
        <v>4.7</v>
      </c>
      <c r="T299" s="47">
        <v>1963</v>
      </c>
      <c r="U299" s="48">
        <v>25.2</v>
      </c>
      <c r="V299" s="96">
        <v>1981</v>
      </c>
      <c r="W299" s="42">
        <v>2.3</v>
      </c>
      <c r="X299" s="96">
        <v>1979</v>
      </c>
      <c r="Y299" s="80"/>
    </row>
    <row r="300" spans="1:25" ht="12.75">
      <c r="A300" s="13">
        <v>25</v>
      </c>
      <c r="B300" s="48">
        <v>11.2</v>
      </c>
      <c r="C300" s="42">
        <v>11</v>
      </c>
      <c r="D300" s="42">
        <v>11.7</v>
      </c>
      <c r="E300" s="58">
        <v>13.5</v>
      </c>
      <c r="F300" s="58">
        <v>15.1</v>
      </c>
      <c r="G300" s="58">
        <v>13.2</v>
      </c>
      <c r="H300" s="58">
        <v>10.8</v>
      </c>
      <c r="I300" s="58">
        <v>10.2</v>
      </c>
      <c r="J300" s="25">
        <v>10.2</v>
      </c>
      <c r="K300" s="43">
        <v>15.3</v>
      </c>
      <c r="L300" s="44">
        <f t="shared" si="12"/>
        <v>12.0875</v>
      </c>
      <c r="M300" s="42">
        <v>10.756666666666666</v>
      </c>
      <c r="N300" s="50">
        <v>3.9</v>
      </c>
      <c r="O300" s="97"/>
      <c r="P300" s="170">
        <v>0</v>
      </c>
      <c r="Q300" s="42">
        <v>17.4</v>
      </c>
      <c r="R300" s="47">
        <v>1955</v>
      </c>
      <c r="S300" s="42">
        <v>5</v>
      </c>
      <c r="T300" s="47">
        <v>1963</v>
      </c>
      <c r="U300" s="48">
        <v>22.5</v>
      </c>
      <c r="V300" s="96">
        <v>1983</v>
      </c>
      <c r="W300" s="42">
        <v>3</v>
      </c>
      <c r="X300" s="96">
        <v>1970</v>
      </c>
      <c r="Y300" s="80"/>
    </row>
    <row r="301" spans="1:25" ht="12.75">
      <c r="A301" s="13">
        <v>26</v>
      </c>
      <c r="B301" s="99">
        <v>9.5</v>
      </c>
      <c r="C301" s="99">
        <v>9.4</v>
      </c>
      <c r="D301" s="99">
        <v>11.5</v>
      </c>
      <c r="E301" s="99">
        <v>14.3</v>
      </c>
      <c r="F301" s="99">
        <v>16.8</v>
      </c>
      <c r="G301" s="99">
        <v>17.9</v>
      </c>
      <c r="H301" s="99">
        <v>15</v>
      </c>
      <c r="I301" s="99">
        <v>12.4</v>
      </c>
      <c r="J301" s="115">
        <v>9.4</v>
      </c>
      <c r="K301" s="116">
        <v>19.6</v>
      </c>
      <c r="L301" s="44">
        <f t="shared" si="12"/>
        <v>13.350000000000001</v>
      </c>
      <c r="M301" s="42">
        <v>10.703333333333331</v>
      </c>
      <c r="N301" s="50">
        <v>0.4</v>
      </c>
      <c r="O301" s="97"/>
      <c r="P301" s="170">
        <v>2.1</v>
      </c>
      <c r="Q301" s="42">
        <v>18.2</v>
      </c>
      <c r="R301" s="47">
        <v>1999</v>
      </c>
      <c r="S301" s="42">
        <v>6</v>
      </c>
      <c r="T301" s="47">
        <v>1958</v>
      </c>
      <c r="U301" s="48">
        <v>22.2</v>
      </c>
      <c r="V301" s="96">
        <v>1968</v>
      </c>
      <c r="W301" s="42">
        <v>3.2</v>
      </c>
      <c r="X301" s="96">
        <v>1963</v>
      </c>
      <c r="Y301" s="80"/>
    </row>
    <row r="302" spans="1:25" ht="12.75">
      <c r="A302" s="13">
        <v>27</v>
      </c>
      <c r="B302" s="48">
        <v>12.8</v>
      </c>
      <c r="C302" s="42">
        <v>12.6</v>
      </c>
      <c r="D302" s="42">
        <v>17.3</v>
      </c>
      <c r="E302" s="58">
        <v>20.1</v>
      </c>
      <c r="F302" s="58">
        <v>21.2</v>
      </c>
      <c r="G302" s="58">
        <v>21.3</v>
      </c>
      <c r="H302" s="58">
        <v>16.5</v>
      </c>
      <c r="I302" s="58">
        <v>14.9</v>
      </c>
      <c r="J302" s="25">
        <v>12.3</v>
      </c>
      <c r="K302" s="43">
        <v>22.1</v>
      </c>
      <c r="L302" s="44">
        <v>17.2</v>
      </c>
      <c r="M302" s="42">
        <v>10.683333333333334</v>
      </c>
      <c r="N302" s="50">
        <v>1.3</v>
      </c>
      <c r="O302" s="97"/>
      <c r="P302" s="170">
        <v>12.5</v>
      </c>
      <c r="Q302" s="42">
        <v>17.6</v>
      </c>
      <c r="R302" s="47">
        <v>1999</v>
      </c>
      <c r="S302" s="42">
        <v>5.7</v>
      </c>
      <c r="T302" s="47">
        <v>1988</v>
      </c>
      <c r="U302" s="48">
        <v>23.5</v>
      </c>
      <c r="V302" s="96">
        <v>1990</v>
      </c>
      <c r="W302" s="25">
        <v>0.5</v>
      </c>
      <c r="X302" s="96">
        <v>1944</v>
      </c>
      <c r="Y302" s="80"/>
    </row>
    <row r="303" spans="1:25" ht="12.75">
      <c r="A303" s="13">
        <v>28</v>
      </c>
      <c r="B303" s="48">
        <v>14.1</v>
      </c>
      <c r="C303" s="42">
        <v>14.1</v>
      </c>
      <c r="D303" s="42">
        <v>15.2</v>
      </c>
      <c r="E303" s="58">
        <v>15.8</v>
      </c>
      <c r="F303" s="58">
        <v>17.8</v>
      </c>
      <c r="G303" s="58">
        <v>18</v>
      </c>
      <c r="H303" s="58">
        <v>15.8</v>
      </c>
      <c r="I303" s="58">
        <v>13.2</v>
      </c>
      <c r="J303" s="25">
        <v>13.8</v>
      </c>
      <c r="K303" s="43">
        <v>18.6</v>
      </c>
      <c r="L303" s="44">
        <f t="shared" si="12"/>
        <v>15.5</v>
      </c>
      <c r="M303" s="42">
        <v>10.670666666666667</v>
      </c>
      <c r="N303" s="50"/>
      <c r="O303" s="97"/>
      <c r="P303" s="170">
        <v>6.2</v>
      </c>
      <c r="Q303" s="42">
        <v>18.6</v>
      </c>
      <c r="R303" s="47">
        <v>1990</v>
      </c>
      <c r="S303" s="42">
        <v>4.7</v>
      </c>
      <c r="T303" s="47">
        <v>1967</v>
      </c>
      <c r="U303" s="48">
        <v>23.6</v>
      </c>
      <c r="V303" s="96">
        <v>1996</v>
      </c>
      <c r="W303" s="42">
        <v>2.4</v>
      </c>
      <c r="X303" s="96">
        <v>1957</v>
      </c>
      <c r="Y303" s="80"/>
    </row>
    <row r="304" spans="1:25" ht="12.75">
      <c r="A304" s="13">
        <v>29</v>
      </c>
      <c r="B304" s="48">
        <v>11.9</v>
      </c>
      <c r="C304" s="42">
        <v>12.2</v>
      </c>
      <c r="D304" s="42">
        <v>15.9</v>
      </c>
      <c r="E304" s="58">
        <v>17.5</v>
      </c>
      <c r="F304" s="58">
        <v>19.1</v>
      </c>
      <c r="G304" s="58">
        <v>17.3</v>
      </c>
      <c r="H304" s="58">
        <v>15.4</v>
      </c>
      <c r="I304" s="58">
        <v>12.8</v>
      </c>
      <c r="J304" s="25">
        <v>11.2</v>
      </c>
      <c r="K304" s="43">
        <v>19.8</v>
      </c>
      <c r="L304" s="44">
        <f t="shared" si="12"/>
        <v>15.2625</v>
      </c>
      <c r="M304" s="42">
        <v>10.614</v>
      </c>
      <c r="N304" s="50"/>
      <c r="O304" s="97"/>
      <c r="P304" s="170">
        <v>1.4</v>
      </c>
      <c r="Q304" s="42">
        <v>16.4</v>
      </c>
      <c r="R304" s="47">
        <v>2004</v>
      </c>
      <c r="S304" s="42">
        <v>4.9</v>
      </c>
      <c r="T304" s="47">
        <v>1967</v>
      </c>
      <c r="U304" s="48">
        <v>21.5</v>
      </c>
      <c r="V304" s="96">
        <v>1940</v>
      </c>
      <c r="W304" s="42">
        <v>2.5</v>
      </c>
      <c r="X304" s="96">
        <v>1967</v>
      </c>
      <c r="Y304" s="80"/>
    </row>
    <row r="305" spans="1:25" ht="12.75">
      <c r="A305" s="13">
        <v>30</v>
      </c>
      <c r="B305" s="67">
        <v>11.8</v>
      </c>
      <c r="C305" s="42">
        <v>11.2</v>
      </c>
      <c r="D305" s="42">
        <v>12.9</v>
      </c>
      <c r="E305" s="58">
        <v>15.2</v>
      </c>
      <c r="F305" s="58">
        <v>17.6</v>
      </c>
      <c r="G305" s="58">
        <v>15.8</v>
      </c>
      <c r="H305" s="58">
        <v>14.4</v>
      </c>
      <c r="I305" s="58">
        <v>12.8</v>
      </c>
      <c r="J305" s="25">
        <v>11.1</v>
      </c>
      <c r="K305" s="43">
        <v>18.2</v>
      </c>
      <c r="L305" s="44">
        <f t="shared" si="12"/>
        <v>13.962499999999999</v>
      </c>
      <c r="M305" s="42">
        <v>10.559333333333333</v>
      </c>
      <c r="N305" s="50">
        <v>0.2</v>
      </c>
      <c r="O305" s="97"/>
      <c r="P305" s="170">
        <v>3.2</v>
      </c>
      <c r="Q305" s="42">
        <v>18.2</v>
      </c>
      <c r="R305" s="47">
        <v>1980</v>
      </c>
      <c r="S305" s="42">
        <v>5.1</v>
      </c>
      <c r="T305" s="47">
        <v>1965</v>
      </c>
      <c r="U305" s="48">
        <v>24.8</v>
      </c>
      <c r="V305" s="96">
        <v>2008</v>
      </c>
      <c r="W305" s="42">
        <v>3</v>
      </c>
      <c r="X305" s="96">
        <v>1956</v>
      </c>
      <c r="Y305" s="80"/>
    </row>
    <row r="306" spans="1:25" ht="12.75">
      <c r="A306" s="13">
        <v>31</v>
      </c>
      <c r="B306" s="67">
        <v>11.8</v>
      </c>
      <c r="C306" s="42">
        <v>11.4</v>
      </c>
      <c r="D306" s="42">
        <v>13.8</v>
      </c>
      <c r="E306" s="58">
        <v>15.4</v>
      </c>
      <c r="F306" s="58">
        <v>16</v>
      </c>
      <c r="G306" s="58">
        <v>15.4</v>
      </c>
      <c r="H306" s="58">
        <v>13</v>
      </c>
      <c r="I306" s="58">
        <v>11</v>
      </c>
      <c r="J306" s="25">
        <v>11</v>
      </c>
      <c r="K306" s="43">
        <v>16.6</v>
      </c>
      <c r="L306" s="44">
        <f t="shared" si="12"/>
        <v>13.475000000000001</v>
      </c>
      <c r="M306" s="42">
        <v>10.552666666666665</v>
      </c>
      <c r="N306" s="50">
        <v>0.3</v>
      </c>
      <c r="O306" s="97"/>
      <c r="P306" s="170">
        <v>0</v>
      </c>
      <c r="Q306" s="58">
        <v>20.8</v>
      </c>
      <c r="R306" s="220">
        <v>1980</v>
      </c>
      <c r="S306" s="42">
        <v>5.3</v>
      </c>
      <c r="T306" s="47">
        <v>1965</v>
      </c>
      <c r="U306" s="48">
        <v>27</v>
      </c>
      <c r="V306" s="96">
        <v>1980</v>
      </c>
      <c r="W306" s="42">
        <v>1.8</v>
      </c>
      <c r="X306" s="96">
        <v>1981</v>
      </c>
      <c r="Y306" s="80"/>
    </row>
    <row r="307" spans="1:25" ht="12.75">
      <c r="A307" s="34"/>
      <c r="B307" s="54"/>
      <c r="C307" s="34"/>
      <c r="D307" s="34"/>
      <c r="E307" s="55"/>
      <c r="F307" s="55"/>
      <c r="G307" s="58"/>
      <c r="H307" s="58"/>
      <c r="I307" s="58"/>
      <c r="J307" s="25"/>
      <c r="K307" s="43"/>
      <c r="L307" s="44"/>
      <c r="M307" s="44"/>
      <c r="N307" s="50"/>
      <c r="O307" s="97"/>
      <c r="P307" s="173"/>
      <c r="Q307" s="42"/>
      <c r="R307" s="54"/>
      <c r="S307" s="34"/>
      <c r="T307" s="54"/>
      <c r="U307" s="53"/>
      <c r="V307" s="34"/>
      <c r="W307" s="42"/>
      <c r="X307" s="34"/>
      <c r="Y307" s="80"/>
    </row>
    <row r="308" spans="1:25" ht="12.75">
      <c r="A308" s="34" t="s">
        <v>53</v>
      </c>
      <c r="B308" s="98">
        <f aca="true" t="shared" si="13" ref="B308:K308">AVERAGE(B276:B306)</f>
        <v>9.26774193548387</v>
      </c>
      <c r="C308" s="98">
        <f t="shared" si="13"/>
        <v>9.206451612903225</v>
      </c>
      <c r="D308" s="98">
        <f t="shared" si="13"/>
        <v>11.87741935483871</v>
      </c>
      <c r="E308" s="98">
        <f t="shared" si="13"/>
        <v>13.68709677419355</v>
      </c>
      <c r="F308" s="98">
        <f t="shared" si="13"/>
        <v>14.767741935483874</v>
      </c>
      <c r="G308" s="98">
        <f t="shared" si="13"/>
        <v>13.996774193548388</v>
      </c>
      <c r="H308" s="98">
        <f t="shared" si="13"/>
        <v>12.341935483870966</v>
      </c>
      <c r="I308" s="98">
        <f t="shared" si="13"/>
        <v>10.509677419354837</v>
      </c>
      <c r="J308" s="117">
        <f t="shared" si="13"/>
        <v>8.412903225806453</v>
      </c>
      <c r="K308" s="49">
        <f t="shared" si="13"/>
        <v>15.867741935483872</v>
      </c>
      <c r="L308" s="98">
        <f>AVERAGE(L276:L306)</f>
        <v>11.962499999999999</v>
      </c>
      <c r="M308" s="44"/>
      <c r="N308" s="50">
        <f>SUM(N276:N306)</f>
        <v>8.8</v>
      </c>
      <c r="O308" s="95"/>
      <c r="P308" s="158">
        <f>SUM(P276:P306)</f>
        <v>197.09999999999997</v>
      </c>
      <c r="Q308" s="42">
        <f>AVERAGE(Q276:Q306)</f>
        <v>17.932258064516127</v>
      </c>
      <c r="R308" s="67"/>
      <c r="S308" s="42">
        <f>AVERAGE(S276:S306)</f>
        <v>5.1903225806451605</v>
      </c>
      <c r="T308" s="67"/>
      <c r="U308" s="48">
        <f>AVERAGE(U276:U306)</f>
        <v>23.990322580645163</v>
      </c>
      <c r="V308" s="42"/>
      <c r="W308" s="42">
        <f>AVERAGE(W276:W306)</f>
        <v>2.5258064516129033</v>
      </c>
      <c r="X308" s="34"/>
      <c r="Y308" s="80"/>
    </row>
    <row r="309" spans="1:25" ht="12.75">
      <c r="A309" s="34"/>
      <c r="B309" s="44"/>
      <c r="C309" s="44"/>
      <c r="D309" s="44"/>
      <c r="E309" s="44"/>
      <c r="F309" s="44"/>
      <c r="G309" s="34"/>
      <c r="H309" s="80"/>
      <c r="I309" s="80"/>
      <c r="J309" s="13" t="s">
        <v>290</v>
      </c>
      <c r="K309" s="13"/>
      <c r="L309" s="34"/>
      <c r="M309" s="44">
        <v>1.5</v>
      </c>
      <c r="N309" s="44"/>
      <c r="O309" s="61"/>
      <c r="P309" s="173"/>
      <c r="Q309" s="34"/>
      <c r="R309" s="34"/>
      <c r="S309" s="34"/>
      <c r="T309" s="34"/>
      <c r="U309" s="34"/>
      <c r="V309" s="34"/>
      <c r="W309" s="34"/>
      <c r="X309" s="80"/>
      <c r="Y309" s="80"/>
    </row>
    <row r="310" spans="1:25" ht="12.75">
      <c r="A310" s="34"/>
      <c r="B310" s="13" t="s">
        <v>445</v>
      </c>
      <c r="C310" s="13"/>
      <c r="D310" s="13"/>
      <c r="E310" s="34"/>
      <c r="F310" s="34"/>
      <c r="G310" s="34"/>
      <c r="H310" s="34"/>
      <c r="I310" s="44" t="s">
        <v>56</v>
      </c>
      <c r="J310" s="25"/>
      <c r="K310" s="13">
        <v>10.5</v>
      </c>
      <c r="L310" s="42"/>
      <c r="M310" s="44"/>
      <c r="N310" s="44"/>
      <c r="O310" s="13"/>
      <c r="P310" s="173"/>
      <c r="Q310" s="34"/>
      <c r="R310" s="34"/>
      <c r="S310" s="34"/>
      <c r="T310" s="34"/>
      <c r="U310" s="34"/>
      <c r="V310" s="34"/>
      <c r="W310" s="34"/>
      <c r="X310" s="80"/>
      <c r="Y310" s="80"/>
    </row>
    <row r="311" spans="1:25" ht="12.75">
      <c r="A311" s="34"/>
      <c r="B311" s="13" t="s">
        <v>446</v>
      </c>
      <c r="C311" s="13"/>
      <c r="D311" s="13"/>
      <c r="E311" s="13"/>
      <c r="F311" s="34"/>
      <c r="G311" s="34"/>
      <c r="H311" s="34"/>
      <c r="I311" s="44" t="s">
        <v>57</v>
      </c>
      <c r="J311" s="25"/>
      <c r="K311" s="13">
        <v>10.9</v>
      </c>
      <c r="L311" s="34"/>
      <c r="M311" s="34"/>
      <c r="N311" s="34"/>
      <c r="O311" s="13"/>
      <c r="P311" s="173"/>
      <c r="Q311" s="34"/>
      <c r="R311" s="34"/>
      <c r="S311" s="34"/>
      <c r="T311" s="34"/>
      <c r="U311" s="34"/>
      <c r="V311" s="34"/>
      <c r="W311" s="34"/>
      <c r="X311" s="80"/>
      <c r="Y311" s="80"/>
    </row>
    <row r="312" spans="1:25" ht="12.75">
      <c r="A312" s="34"/>
      <c r="B312" s="13" t="s">
        <v>448</v>
      </c>
      <c r="C312" s="13"/>
      <c r="D312" s="13"/>
      <c r="E312" s="13"/>
      <c r="F312" s="13"/>
      <c r="G312" s="34"/>
      <c r="H312" s="34"/>
      <c r="I312" s="13" t="s">
        <v>58</v>
      </c>
      <c r="J312" s="13"/>
      <c r="K312" s="13">
        <v>11.4</v>
      </c>
      <c r="L312" s="34"/>
      <c r="M312" s="248"/>
      <c r="N312" s="248"/>
      <c r="O312" s="248"/>
      <c r="P312" s="174"/>
      <c r="Q312" s="146"/>
      <c r="R312" s="146"/>
      <c r="S312" s="146"/>
      <c r="T312" s="146"/>
      <c r="U312" s="146"/>
      <c r="V312" s="146"/>
      <c r="W312" s="146"/>
      <c r="X312" s="80"/>
      <c r="Y312" s="80"/>
    </row>
    <row r="313" spans="1:25" ht="12.75">
      <c r="A313" s="34"/>
      <c r="B313" s="44" t="s">
        <v>447</v>
      </c>
      <c r="C313" s="34"/>
      <c r="D313" s="34"/>
      <c r="E313" s="34"/>
      <c r="F313" s="34"/>
      <c r="G313" s="34"/>
      <c r="H313" s="34"/>
      <c r="I313" s="13" t="s">
        <v>59</v>
      </c>
      <c r="J313" s="13"/>
      <c r="K313" s="44">
        <v>33</v>
      </c>
      <c r="L313" s="34"/>
      <c r="M313" s="34"/>
      <c r="N313" s="34"/>
      <c r="O313" s="13"/>
      <c r="P313" s="173"/>
      <c r="Q313" s="34"/>
      <c r="R313" s="34"/>
      <c r="S313" s="34"/>
      <c r="T313" s="34"/>
      <c r="U313" s="34"/>
      <c r="V313" s="34"/>
      <c r="W313" s="34"/>
      <c r="X313" s="80"/>
      <c r="Y313" s="80"/>
    </row>
    <row r="314" spans="1:25" ht="12.75">
      <c r="A314" s="34"/>
      <c r="B314" s="13" t="s">
        <v>449</v>
      </c>
      <c r="C314" s="13"/>
      <c r="D314" s="13"/>
      <c r="E314" s="13"/>
      <c r="F314" s="34"/>
      <c r="G314" s="34"/>
      <c r="H314" s="34"/>
      <c r="I314" s="13" t="s">
        <v>60</v>
      </c>
      <c r="J314" s="13"/>
      <c r="K314" s="44">
        <v>158.3</v>
      </c>
      <c r="L314" s="34"/>
      <c r="M314" s="34"/>
      <c r="N314" s="34"/>
      <c r="O314" s="13"/>
      <c r="P314" s="173"/>
      <c r="Q314" s="34"/>
      <c r="R314" s="34"/>
      <c r="S314" s="34"/>
      <c r="T314" s="34"/>
      <c r="U314" s="34"/>
      <c r="V314" s="34"/>
      <c r="W314" s="34"/>
      <c r="X314" s="80"/>
      <c r="Y314" s="80"/>
    </row>
    <row r="315" spans="1:25" ht="12.75">
      <c r="A315" s="80"/>
      <c r="B315" s="13" t="s">
        <v>450</v>
      </c>
      <c r="C315" s="13"/>
      <c r="D315" s="13"/>
      <c r="E315" s="34"/>
      <c r="F315" s="34"/>
      <c r="G315" s="34"/>
      <c r="H315" s="34"/>
      <c r="I315" s="13" t="s">
        <v>326</v>
      </c>
      <c r="J315" s="13"/>
      <c r="K315" s="13">
        <v>31.4</v>
      </c>
      <c r="L315" s="34"/>
      <c r="M315" s="80"/>
      <c r="N315" s="80"/>
      <c r="O315" s="80"/>
      <c r="P315" s="173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1:25" ht="12.75">
      <c r="A316" s="80"/>
      <c r="B316" s="80"/>
      <c r="C316" s="80"/>
      <c r="D316" s="80"/>
      <c r="E316" s="80"/>
      <c r="F316" s="80"/>
      <c r="G316" s="80"/>
      <c r="H316" s="80"/>
      <c r="I316" s="13" t="s">
        <v>366</v>
      </c>
      <c r="J316" s="13"/>
      <c r="K316" s="44">
        <v>168.9</v>
      </c>
      <c r="L316" s="80"/>
      <c r="M316" s="80"/>
      <c r="N316" s="80"/>
      <c r="O316" s="80"/>
      <c r="P316" s="173"/>
      <c r="Q316" s="80"/>
      <c r="R316" s="80"/>
      <c r="S316" s="80"/>
      <c r="T316" s="80"/>
      <c r="U316" s="80"/>
      <c r="V316" s="80"/>
      <c r="W316" s="80"/>
      <c r="X316" s="80"/>
      <c r="Y316" s="80"/>
    </row>
    <row r="317" ht="12.75"/>
    <row r="318" spans="1:25" ht="12.75">
      <c r="A318" s="33"/>
      <c r="B318" s="228" t="s">
        <v>470</v>
      </c>
      <c r="C318" s="71"/>
      <c r="D318" s="71"/>
      <c r="E318" s="71"/>
      <c r="F318" s="229"/>
      <c r="G318" s="80"/>
      <c r="H318" s="80"/>
      <c r="I318" s="80"/>
      <c r="J318" s="80"/>
      <c r="K318" s="80"/>
      <c r="L318" s="80"/>
      <c r="M318" s="80"/>
      <c r="N318" s="80"/>
      <c r="O318" s="226"/>
      <c r="P318" s="173"/>
      <c r="Q318" s="80"/>
      <c r="R318" s="80"/>
      <c r="S318" s="80"/>
      <c r="T318" s="80"/>
      <c r="U318" s="80"/>
      <c r="V318" s="80"/>
      <c r="W318" s="80"/>
      <c r="X318" s="80"/>
      <c r="Y318" s="80"/>
    </row>
    <row r="319" spans="1:25" ht="12.75">
      <c r="A319" s="34"/>
      <c r="B319" s="53" t="s">
        <v>4</v>
      </c>
      <c r="C319" s="34"/>
      <c r="D319" s="34"/>
      <c r="E319" s="34"/>
      <c r="F319" s="34"/>
      <c r="G319" s="34"/>
      <c r="H319" s="151"/>
      <c r="I319" s="34"/>
      <c r="J319" s="34"/>
      <c r="K319" s="34"/>
      <c r="L319" s="34"/>
      <c r="M319" s="152" t="s">
        <v>5</v>
      </c>
      <c r="N319" s="13"/>
      <c r="O319" s="13"/>
      <c r="P319" s="173"/>
      <c r="Q319" s="153" t="s">
        <v>6</v>
      </c>
      <c r="R319" s="153"/>
      <c r="S319" s="154"/>
      <c r="T319" s="154"/>
      <c r="U319" s="154"/>
      <c r="V319" s="154" t="s">
        <v>7</v>
      </c>
      <c r="W319" s="153" t="s">
        <v>8</v>
      </c>
      <c r="X319" s="40"/>
      <c r="Y319" s="80"/>
    </row>
    <row r="320" spans="1:25" ht="12.75">
      <c r="A320" s="16" t="s">
        <v>20</v>
      </c>
      <c r="B320" s="14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/>
      <c r="N320" s="61" t="s">
        <v>25</v>
      </c>
      <c r="O320" s="61" t="s">
        <v>62</v>
      </c>
      <c r="P320" s="173" t="s">
        <v>63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75" t="s">
        <v>17</v>
      </c>
      <c r="Y320" s="80"/>
    </row>
    <row r="321" spans="1:25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7"/>
      <c r="K321" s="34"/>
      <c r="L321" s="34"/>
      <c r="M321" s="34"/>
      <c r="N321" s="50"/>
      <c r="O321" s="50" t="s">
        <v>38</v>
      </c>
      <c r="P321" s="173"/>
      <c r="Q321" s="155" t="s">
        <v>64</v>
      </c>
      <c r="R321" s="155"/>
      <c r="S321" s="45"/>
      <c r="T321" s="45"/>
      <c r="U321" s="155" t="s">
        <v>65</v>
      </c>
      <c r="V321" s="155"/>
      <c r="W321" s="45"/>
      <c r="X321" s="40"/>
      <c r="Y321" s="80"/>
    </row>
    <row r="322" spans="1:25" ht="12.75">
      <c r="A322" s="13">
        <v>1</v>
      </c>
      <c r="B322" s="110">
        <v>10.6</v>
      </c>
      <c r="C322" s="58">
        <v>10.3</v>
      </c>
      <c r="D322" s="58">
        <v>11.6</v>
      </c>
      <c r="E322" s="203">
        <v>12.4</v>
      </c>
      <c r="F322" s="203">
        <v>13.9</v>
      </c>
      <c r="G322" s="93">
        <v>13.8</v>
      </c>
      <c r="H322" s="93">
        <v>12.8</v>
      </c>
      <c r="I322" s="93">
        <v>11.6</v>
      </c>
      <c r="J322" s="25">
        <v>10.3</v>
      </c>
      <c r="K322" s="43">
        <v>14.3</v>
      </c>
      <c r="L322" s="44">
        <f aca="true" t="shared" si="14" ref="L322:L346">AVERAGE(B322:I322)</f>
        <v>12.124999999999998</v>
      </c>
      <c r="M322" s="42">
        <v>10.588</v>
      </c>
      <c r="N322" s="50"/>
      <c r="O322" s="97"/>
      <c r="P322" s="170">
        <v>0</v>
      </c>
      <c r="Q322" s="42">
        <v>18.5</v>
      </c>
      <c r="R322" s="47">
        <v>1980</v>
      </c>
      <c r="S322" s="42">
        <v>6.5</v>
      </c>
      <c r="T322" s="47">
        <v>1986</v>
      </c>
      <c r="U322" s="42">
        <v>25</v>
      </c>
      <c r="V322" s="96">
        <v>1980</v>
      </c>
      <c r="W322" s="58">
        <v>1.4</v>
      </c>
      <c r="X322" s="96">
        <v>1965</v>
      </c>
      <c r="Y322" s="80"/>
    </row>
    <row r="323" spans="1:25" ht="12.75">
      <c r="A323" s="13">
        <v>2</v>
      </c>
      <c r="B323" s="42">
        <v>11.7</v>
      </c>
      <c r="C323" s="42">
        <v>11</v>
      </c>
      <c r="D323" s="42">
        <v>11.2</v>
      </c>
      <c r="E323" s="42">
        <v>11.2</v>
      </c>
      <c r="F323" s="42">
        <v>12.7</v>
      </c>
      <c r="G323" s="93">
        <v>14.6</v>
      </c>
      <c r="H323" s="93">
        <v>11.2</v>
      </c>
      <c r="I323" s="93">
        <v>10.5</v>
      </c>
      <c r="J323" s="25">
        <v>10.5</v>
      </c>
      <c r="K323" s="43">
        <v>14.9</v>
      </c>
      <c r="L323" s="44">
        <f t="shared" si="14"/>
        <v>11.7625</v>
      </c>
      <c r="M323" s="42">
        <v>10.664666666666667</v>
      </c>
      <c r="N323" s="50">
        <v>0.8</v>
      </c>
      <c r="O323" s="97"/>
      <c r="P323" s="170">
        <v>0.8</v>
      </c>
      <c r="Q323" s="42">
        <v>15.5</v>
      </c>
      <c r="R323" s="47">
        <v>1957</v>
      </c>
      <c r="S323" s="42">
        <v>5.4</v>
      </c>
      <c r="T323" s="47">
        <v>1986</v>
      </c>
      <c r="U323" s="42">
        <v>20.9</v>
      </c>
      <c r="V323" s="96">
        <v>1957</v>
      </c>
      <c r="W323" s="58">
        <v>2.1</v>
      </c>
      <c r="X323" s="96">
        <v>1983</v>
      </c>
      <c r="Y323" s="80"/>
    </row>
    <row r="324" spans="1:25" ht="12.75">
      <c r="A324" s="13">
        <v>3</v>
      </c>
      <c r="B324" s="48">
        <v>9.9</v>
      </c>
      <c r="C324" s="42">
        <v>9.4</v>
      </c>
      <c r="D324" s="42">
        <v>10.9</v>
      </c>
      <c r="E324" s="42">
        <v>14.9</v>
      </c>
      <c r="F324" s="42">
        <v>15.7</v>
      </c>
      <c r="G324" s="93">
        <v>13</v>
      </c>
      <c r="H324" s="93">
        <v>11.8</v>
      </c>
      <c r="I324" s="93">
        <v>10</v>
      </c>
      <c r="J324" s="25">
        <v>9.3</v>
      </c>
      <c r="K324" s="43">
        <v>18.5</v>
      </c>
      <c r="L324" s="44">
        <v>11.9</v>
      </c>
      <c r="M324" s="42">
        <v>10.692666666666666</v>
      </c>
      <c r="N324" s="50">
        <v>1.2</v>
      </c>
      <c r="O324" s="97"/>
      <c r="P324" s="170">
        <v>9.3</v>
      </c>
      <c r="Q324" s="42">
        <v>17.5</v>
      </c>
      <c r="R324" s="47">
        <v>2004</v>
      </c>
      <c r="S324" s="42">
        <v>5.9</v>
      </c>
      <c r="T324" s="47">
        <v>1977</v>
      </c>
      <c r="U324" s="42">
        <v>24.4</v>
      </c>
      <c r="V324" s="96">
        <v>1957</v>
      </c>
      <c r="W324" s="58">
        <v>1</v>
      </c>
      <c r="X324" s="96">
        <v>1967</v>
      </c>
      <c r="Y324" s="80"/>
    </row>
    <row r="325" spans="1:25" ht="12.75">
      <c r="A325" s="13">
        <v>4</v>
      </c>
      <c r="B325" s="93">
        <v>10</v>
      </c>
      <c r="C325" s="42">
        <v>10</v>
      </c>
      <c r="D325" s="42">
        <v>11.5</v>
      </c>
      <c r="E325" s="42">
        <v>14</v>
      </c>
      <c r="F325" s="42">
        <v>13.4</v>
      </c>
      <c r="G325" s="93">
        <v>15.9</v>
      </c>
      <c r="H325" s="93">
        <v>13.8</v>
      </c>
      <c r="I325" s="93">
        <v>10.4</v>
      </c>
      <c r="J325" s="25">
        <v>9.9</v>
      </c>
      <c r="K325" s="43">
        <v>15.9</v>
      </c>
      <c r="L325" s="44">
        <f t="shared" si="14"/>
        <v>12.375</v>
      </c>
      <c r="M325" s="42">
        <v>10.665333333333333</v>
      </c>
      <c r="N325" s="50">
        <v>0</v>
      </c>
      <c r="O325" s="97"/>
      <c r="P325" s="170">
        <v>1.4</v>
      </c>
      <c r="Q325" s="42">
        <v>16.4</v>
      </c>
      <c r="R325" s="47">
        <v>2004</v>
      </c>
      <c r="S325" s="42">
        <v>5.6</v>
      </c>
      <c r="T325" s="47">
        <v>1977</v>
      </c>
      <c r="U325" s="42">
        <v>23</v>
      </c>
      <c r="V325" s="96">
        <v>2006</v>
      </c>
      <c r="W325" s="58">
        <v>2.8</v>
      </c>
      <c r="X325" s="96">
        <v>1967</v>
      </c>
      <c r="Y325" s="80"/>
    </row>
    <row r="326" spans="1:25" ht="12.75">
      <c r="A326" s="13">
        <v>5</v>
      </c>
      <c r="B326" s="48">
        <v>9.6</v>
      </c>
      <c r="C326" s="42">
        <v>10</v>
      </c>
      <c r="D326" s="42">
        <v>10.4</v>
      </c>
      <c r="E326" s="42">
        <v>11.6</v>
      </c>
      <c r="F326" s="42">
        <v>12</v>
      </c>
      <c r="G326" s="93">
        <v>14.6</v>
      </c>
      <c r="H326" s="93">
        <v>13.32</v>
      </c>
      <c r="I326" s="93">
        <v>12.2</v>
      </c>
      <c r="J326" s="25">
        <v>9.6</v>
      </c>
      <c r="K326" s="43">
        <v>14.6</v>
      </c>
      <c r="L326" s="44">
        <f t="shared" si="14"/>
        <v>11.715000000000002</v>
      </c>
      <c r="M326" s="42">
        <v>10.636666666666665</v>
      </c>
      <c r="N326" s="50">
        <v>1.5</v>
      </c>
      <c r="O326" s="97"/>
      <c r="P326" s="170">
        <v>0</v>
      </c>
      <c r="Q326" s="42">
        <v>15.9</v>
      </c>
      <c r="R326" s="47">
        <v>1997</v>
      </c>
      <c r="S326" s="42">
        <v>5.5</v>
      </c>
      <c r="T326" s="47">
        <v>1972</v>
      </c>
      <c r="U326" s="42">
        <v>25</v>
      </c>
      <c r="V326" s="96">
        <v>1939</v>
      </c>
      <c r="W326" s="58">
        <v>4</v>
      </c>
      <c r="X326" s="96">
        <v>1956</v>
      </c>
      <c r="Y326" s="80"/>
    </row>
    <row r="327" spans="1:25" ht="12.75">
      <c r="A327" s="13">
        <v>6</v>
      </c>
      <c r="B327" s="48">
        <v>10.7</v>
      </c>
      <c r="C327" s="42">
        <v>9.6</v>
      </c>
      <c r="D327" s="42">
        <v>11.1</v>
      </c>
      <c r="E327" s="42">
        <v>12.5</v>
      </c>
      <c r="F327" s="42">
        <v>10.6</v>
      </c>
      <c r="G327" s="93">
        <v>13</v>
      </c>
      <c r="H327" s="93">
        <v>12.2</v>
      </c>
      <c r="I327" s="93">
        <v>8.8</v>
      </c>
      <c r="J327" s="25">
        <v>9.4</v>
      </c>
      <c r="K327" s="43">
        <v>14.4</v>
      </c>
      <c r="L327" s="44">
        <f t="shared" si="14"/>
        <v>11.0625</v>
      </c>
      <c r="M327" s="42">
        <v>10.585333333333331</v>
      </c>
      <c r="N327" s="50">
        <v>1.9</v>
      </c>
      <c r="O327" s="97"/>
      <c r="P327" s="170">
        <v>3</v>
      </c>
      <c r="Q327" s="42">
        <v>16.8</v>
      </c>
      <c r="R327" s="47">
        <v>1994</v>
      </c>
      <c r="S327" s="42">
        <v>6.3</v>
      </c>
      <c r="T327" s="47">
        <v>1972</v>
      </c>
      <c r="U327" s="42">
        <v>23.5</v>
      </c>
      <c r="V327" s="96">
        <v>1994</v>
      </c>
      <c r="W327" s="58">
        <v>3.6</v>
      </c>
      <c r="X327" s="96">
        <v>1977</v>
      </c>
      <c r="Y327" s="80"/>
    </row>
    <row r="328" spans="1:25" ht="12.75">
      <c r="A328" s="13">
        <v>7</v>
      </c>
      <c r="B328" s="48">
        <v>6.6</v>
      </c>
      <c r="C328" s="42">
        <v>4.7</v>
      </c>
      <c r="D328" s="42">
        <v>9.2</v>
      </c>
      <c r="E328" s="42">
        <v>10.8</v>
      </c>
      <c r="F328" s="42">
        <v>10.8</v>
      </c>
      <c r="G328" s="93">
        <v>9.6</v>
      </c>
      <c r="H328" s="93">
        <v>8.1</v>
      </c>
      <c r="I328" s="93">
        <v>6.9</v>
      </c>
      <c r="J328" s="25">
        <v>4.5</v>
      </c>
      <c r="K328" s="43">
        <v>11.6</v>
      </c>
      <c r="L328" s="44">
        <f t="shared" si="14"/>
        <v>8.3375</v>
      </c>
      <c r="M328" s="42">
        <v>10.603333333333332</v>
      </c>
      <c r="N328" s="50"/>
      <c r="O328" s="97"/>
      <c r="P328" s="170">
        <v>13</v>
      </c>
      <c r="Q328" s="42">
        <v>16.9</v>
      </c>
      <c r="R328" s="47">
        <v>1994</v>
      </c>
      <c r="S328" s="42">
        <v>6.1</v>
      </c>
      <c r="T328" s="47">
        <v>1973</v>
      </c>
      <c r="U328" s="42">
        <v>22.4</v>
      </c>
      <c r="V328" s="96">
        <v>1994</v>
      </c>
      <c r="W328" s="58">
        <v>4.5</v>
      </c>
      <c r="X328" s="96">
        <v>1962</v>
      </c>
      <c r="Y328" s="80"/>
    </row>
    <row r="329" spans="1:25" ht="12.75">
      <c r="A329" s="13">
        <v>8</v>
      </c>
      <c r="B329" s="93">
        <v>7.1</v>
      </c>
      <c r="C329" s="42">
        <v>7</v>
      </c>
      <c r="D329" s="42">
        <v>8.8</v>
      </c>
      <c r="E329" s="42">
        <v>10.9</v>
      </c>
      <c r="F329" s="42">
        <v>11.7</v>
      </c>
      <c r="G329" s="93">
        <v>10.1</v>
      </c>
      <c r="H329" s="93">
        <v>7.6</v>
      </c>
      <c r="I329" s="93">
        <v>7</v>
      </c>
      <c r="J329" s="25">
        <v>6.9</v>
      </c>
      <c r="K329" s="43">
        <v>12.2</v>
      </c>
      <c r="L329" s="44">
        <f t="shared" si="14"/>
        <v>8.775</v>
      </c>
      <c r="M329" s="42">
        <v>10.623999999999999</v>
      </c>
      <c r="N329" s="50"/>
      <c r="O329" s="97"/>
      <c r="P329" s="170">
        <v>10.7</v>
      </c>
      <c r="Q329" s="42">
        <v>17.2</v>
      </c>
      <c r="R329" s="47">
        <v>1994</v>
      </c>
      <c r="S329" s="42">
        <v>5.9</v>
      </c>
      <c r="T329" s="47">
        <v>1949</v>
      </c>
      <c r="U329" s="42">
        <v>22.6</v>
      </c>
      <c r="V329" s="96">
        <v>2000</v>
      </c>
      <c r="W329" s="58">
        <v>4.5</v>
      </c>
      <c r="X329" s="96">
        <v>1954</v>
      </c>
      <c r="Y329" s="80"/>
    </row>
    <row r="330" spans="1:25" ht="12.75">
      <c r="A330" s="13">
        <v>9</v>
      </c>
      <c r="B330" s="94">
        <v>6.4</v>
      </c>
      <c r="C330" s="42">
        <v>6</v>
      </c>
      <c r="D330" s="42">
        <v>7.9</v>
      </c>
      <c r="E330" s="42">
        <v>10.6</v>
      </c>
      <c r="F330" s="42">
        <v>10.3</v>
      </c>
      <c r="G330" s="93">
        <v>10.9</v>
      </c>
      <c r="H330" s="93">
        <v>9.6</v>
      </c>
      <c r="I330" s="93">
        <v>6</v>
      </c>
      <c r="J330" s="25">
        <v>5.9</v>
      </c>
      <c r="K330" s="43">
        <v>11.1</v>
      </c>
      <c r="L330" s="44">
        <f t="shared" si="14"/>
        <v>8.4625</v>
      </c>
      <c r="M330" s="42">
        <v>10.581333333333335</v>
      </c>
      <c r="N330" s="50"/>
      <c r="O330" s="97"/>
      <c r="P330" s="170">
        <v>11.9</v>
      </c>
      <c r="Q330" s="42">
        <v>17.3</v>
      </c>
      <c r="R330" s="47">
        <v>1995</v>
      </c>
      <c r="S330" s="42">
        <v>5.4</v>
      </c>
      <c r="T330" s="47">
        <v>1993</v>
      </c>
      <c r="U330" s="42">
        <v>23.5</v>
      </c>
      <c r="V330" s="96">
        <v>2004</v>
      </c>
      <c r="W330" s="58">
        <v>3.5</v>
      </c>
      <c r="X330" s="96">
        <v>1949</v>
      </c>
      <c r="Y330" s="80"/>
    </row>
    <row r="331" spans="1:25" ht="12.75">
      <c r="A331" s="13">
        <v>10</v>
      </c>
      <c r="B331" s="48">
        <v>3.2</v>
      </c>
      <c r="C331" s="42">
        <v>2.5</v>
      </c>
      <c r="D331" s="42">
        <v>8</v>
      </c>
      <c r="E331" s="42">
        <v>13.9</v>
      </c>
      <c r="F331" s="42">
        <v>15.3</v>
      </c>
      <c r="G331" s="93">
        <v>14.2</v>
      </c>
      <c r="H331" s="93">
        <v>12.8</v>
      </c>
      <c r="I331" s="93">
        <v>8.4</v>
      </c>
      <c r="J331" s="25">
        <v>2.5</v>
      </c>
      <c r="K331" s="43">
        <v>15.7</v>
      </c>
      <c r="L331" s="44">
        <f t="shared" si="14"/>
        <v>9.787500000000001</v>
      </c>
      <c r="M331" s="42">
        <v>10.52</v>
      </c>
      <c r="N331" s="50"/>
      <c r="O331" s="97"/>
      <c r="P331" s="170">
        <v>15.1</v>
      </c>
      <c r="Q331" s="42">
        <v>17.1</v>
      </c>
      <c r="R331" s="47">
        <v>1995</v>
      </c>
      <c r="S331" s="42">
        <v>5.8</v>
      </c>
      <c r="T331" s="47">
        <v>1966</v>
      </c>
      <c r="U331" s="42">
        <v>22.5</v>
      </c>
      <c r="V331" s="96">
        <v>1969</v>
      </c>
      <c r="W331" s="58">
        <v>1.2</v>
      </c>
      <c r="X331" s="96">
        <v>1970</v>
      </c>
      <c r="Y331" s="80"/>
    </row>
    <row r="332" spans="1:25" ht="12.75">
      <c r="A332" s="13">
        <v>11</v>
      </c>
      <c r="B332" s="99">
        <v>6</v>
      </c>
      <c r="C332" s="99">
        <v>5.1</v>
      </c>
      <c r="D332" s="99">
        <v>10.1</v>
      </c>
      <c r="E332" s="99">
        <v>13.4</v>
      </c>
      <c r="F332" s="99">
        <v>14.2</v>
      </c>
      <c r="G332" s="99">
        <v>13.4</v>
      </c>
      <c r="H332" s="99">
        <v>11.6</v>
      </c>
      <c r="I332" s="99">
        <v>7.5</v>
      </c>
      <c r="J332" s="115">
        <v>5.1</v>
      </c>
      <c r="K332" s="43">
        <v>14.7</v>
      </c>
      <c r="L332" s="44">
        <f t="shared" si="14"/>
        <v>10.1625</v>
      </c>
      <c r="M332" s="42">
        <v>10.442666666666668</v>
      </c>
      <c r="N332" s="50"/>
      <c r="O332" s="97"/>
      <c r="P332" s="170">
        <v>12.8</v>
      </c>
      <c r="Q332" s="42">
        <v>16.2</v>
      </c>
      <c r="R332" s="47">
        <v>1995</v>
      </c>
      <c r="S332" s="42">
        <v>5.4</v>
      </c>
      <c r="T332" s="47">
        <v>1963</v>
      </c>
      <c r="U332" s="42">
        <v>24.5</v>
      </c>
      <c r="V332" s="96">
        <v>1977</v>
      </c>
      <c r="W332" s="58">
        <v>2.7</v>
      </c>
      <c r="X332" s="96">
        <v>1935</v>
      </c>
      <c r="Y332" s="80"/>
    </row>
    <row r="333" spans="1:25" ht="12.75">
      <c r="A333" s="13">
        <v>12</v>
      </c>
      <c r="B333" s="93">
        <v>4.8</v>
      </c>
      <c r="C333" s="42">
        <v>6</v>
      </c>
      <c r="D333" s="42">
        <v>6.8</v>
      </c>
      <c r="E333" s="42">
        <v>8.4</v>
      </c>
      <c r="F333" s="42">
        <v>11.2</v>
      </c>
      <c r="G333" s="42">
        <v>11.4</v>
      </c>
      <c r="H333" s="93">
        <v>9.6</v>
      </c>
      <c r="I333" s="93">
        <v>8.7</v>
      </c>
      <c r="J333" s="25">
        <v>4.4</v>
      </c>
      <c r="K333" s="43">
        <v>12.2</v>
      </c>
      <c r="L333" s="44">
        <v>8.7</v>
      </c>
      <c r="M333" s="42">
        <v>10.410666666666666</v>
      </c>
      <c r="N333" s="50"/>
      <c r="O333" s="97"/>
      <c r="P333" s="170">
        <v>9.5</v>
      </c>
      <c r="Q333" s="42">
        <v>15.8</v>
      </c>
      <c r="R333" s="47">
        <v>1978</v>
      </c>
      <c r="S333" s="42">
        <v>5.3</v>
      </c>
      <c r="T333" s="47">
        <v>1970</v>
      </c>
      <c r="U333" s="42">
        <v>23.8</v>
      </c>
      <c r="V333" s="96">
        <v>1978</v>
      </c>
      <c r="W333" s="58">
        <v>0.6</v>
      </c>
      <c r="X333" s="96">
        <v>1951</v>
      </c>
      <c r="Y333" s="80"/>
    </row>
    <row r="334" spans="1:25" ht="12.75">
      <c r="A334" s="13">
        <v>13</v>
      </c>
      <c r="B334" s="48">
        <v>9</v>
      </c>
      <c r="C334" s="42">
        <v>8.2</v>
      </c>
      <c r="D334" s="42">
        <v>8.2</v>
      </c>
      <c r="E334" s="42">
        <v>11</v>
      </c>
      <c r="F334" s="42">
        <v>11.4</v>
      </c>
      <c r="G334" s="42">
        <v>10.8</v>
      </c>
      <c r="H334" s="93">
        <v>10</v>
      </c>
      <c r="I334" s="93">
        <v>8.6</v>
      </c>
      <c r="J334" s="25">
        <v>8.1</v>
      </c>
      <c r="K334" s="43">
        <v>12</v>
      </c>
      <c r="L334" s="44">
        <v>9.6</v>
      </c>
      <c r="M334" s="42">
        <v>10.37</v>
      </c>
      <c r="N334" s="50">
        <v>0</v>
      </c>
      <c r="O334" s="97"/>
      <c r="P334" s="170">
        <v>0.9</v>
      </c>
      <c r="Q334" s="42">
        <v>15.8</v>
      </c>
      <c r="R334" s="47">
        <v>2000</v>
      </c>
      <c r="S334" s="42">
        <v>4.6</v>
      </c>
      <c r="T334" s="47">
        <v>1963</v>
      </c>
      <c r="U334" s="42">
        <v>23.8</v>
      </c>
      <c r="V334" s="96">
        <v>2004</v>
      </c>
      <c r="W334" s="58">
        <v>0</v>
      </c>
      <c r="X334" s="96">
        <v>1962</v>
      </c>
      <c r="Y334" s="80"/>
    </row>
    <row r="335" spans="1:25" ht="12.75">
      <c r="A335" s="13">
        <v>14</v>
      </c>
      <c r="B335" s="48">
        <v>9</v>
      </c>
      <c r="C335" s="42">
        <v>7.6</v>
      </c>
      <c r="D335" s="42">
        <v>7</v>
      </c>
      <c r="E335" s="42">
        <v>8</v>
      </c>
      <c r="F335" s="42">
        <v>8.2</v>
      </c>
      <c r="G335" s="42">
        <v>7.9</v>
      </c>
      <c r="H335" s="93">
        <v>8</v>
      </c>
      <c r="I335" s="58">
        <v>7.6</v>
      </c>
      <c r="J335" s="25">
        <v>6.9</v>
      </c>
      <c r="K335" s="123">
        <v>9.5</v>
      </c>
      <c r="L335" s="44">
        <f t="shared" si="14"/>
        <v>7.9125</v>
      </c>
      <c r="M335" s="42">
        <v>10.298</v>
      </c>
      <c r="N335" s="50">
        <v>1.1</v>
      </c>
      <c r="O335" s="97"/>
      <c r="P335" s="170">
        <v>0</v>
      </c>
      <c r="Q335" s="42">
        <v>16.6</v>
      </c>
      <c r="R335" s="47">
        <v>1977</v>
      </c>
      <c r="S335" s="42">
        <v>5.9</v>
      </c>
      <c r="T335" s="47">
        <v>1993</v>
      </c>
      <c r="U335" s="42">
        <v>22.8</v>
      </c>
      <c r="V335" s="96">
        <v>1977</v>
      </c>
      <c r="W335" s="58">
        <v>1.9</v>
      </c>
      <c r="X335" s="96">
        <v>1968</v>
      </c>
      <c r="Y335" s="80"/>
    </row>
    <row r="336" spans="1:25" ht="12.75">
      <c r="A336" s="13">
        <v>15</v>
      </c>
      <c r="B336" s="48">
        <v>7.2</v>
      </c>
      <c r="C336" s="42">
        <v>7</v>
      </c>
      <c r="D336" s="42">
        <v>7.9</v>
      </c>
      <c r="E336" s="42">
        <v>8.8</v>
      </c>
      <c r="F336" s="42">
        <v>9.8</v>
      </c>
      <c r="G336" s="42">
        <v>8.6</v>
      </c>
      <c r="H336" s="93">
        <v>9.6</v>
      </c>
      <c r="I336" s="93">
        <v>9</v>
      </c>
      <c r="J336" s="25">
        <v>6.8</v>
      </c>
      <c r="K336" s="43">
        <v>10.5</v>
      </c>
      <c r="L336" s="44">
        <v>8.7</v>
      </c>
      <c r="M336" s="42">
        <v>10.192</v>
      </c>
      <c r="N336" s="50">
        <v>7.4</v>
      </c>
      <c r="O336" s="97"/>
      <c r="P336" s="170">
        <v>0</v>
      </c>
      <c r="Q336" s="42">
        <v>16.5</v>
      </c>
      <c r="R336" s="47">
        <v>2010</v>
      </c>
      <c r="S336" s="42">
        <v>5.6</v>
      </c>
      <c r="T336" s="47">
        <v>1968</v>
      </c>
      <c r="U336" s="42">
        <v>22.6</v>
      </c>
      <c r="V336" s="96">
        <v>1945</v>
      </c>
      <c r="W336" s="58">
        <v>0.1</v>
      </c>
      <c r="X336" s="96">
        <v>1990</v>
      </c>
      <c r="Y336" s="80"/>
    </row>
    <row r="337" spans="1:25" ht="12.75">
      <c r="A337" s="13">
        <v>16</v>
      </c>
      <c r="B337" s="48">
        <v>9.2</v>
      </c>
      <c r="C337" s="42">
        <v>9.1</v>
      </c>
      <c r="D337" s="42">
        <v>9.7</v>
      </c>
      <c r="E337" s="42">
        <v>11.7</v>
      </c>
      <c r="F337" s="42">
        <v>11</v>
      </c>
      <c r="G337" s="42">
        <v>9.5</v>
      </c>
      <c r="H337" s="93">
        <v>7.4</v>
      </c>
      <c r="I337" s="42">
        <v>6.4</v>
      </c>
      <c r="J337" s="25">
        <v>6.4</v>
      </c>
      <c r="K337" s="43">
        <v>11.9</v>
      </c>
      <c r="L337" s="44">
        <v>9.2</v>
      </c>
      <c r="M337" s="42">
        <v>10.082</v>
      </c>
      <c r="N337" s="50">
        <v>3.6</v>
      </c>
      <c r="O337" s="97"/>
      <c r="P337" s="170">
        <v>0</v>
      </c>
      <c r="Q337" s="42">
        <v>14.6</v>
      </c>
      <c r="R337" s="47">
        <v>1984</v>
      </c>
      <c r="S337" s="42">
        <v>5</v>
      </c>
      <c r="T337" s="47">
        <v>1968</v>
      </c>
      <c r="U337" s="42">
        <v>20</v>
      </c>
      <c r="V337" s="96">
        <v>1995</v>
      </c>
      <c r="W337" s="58">
        <v>2.5</v>
      </c>
      <c r="X337" s="96">
        <v>1974</v>
      </c>
      <c r="Y337" s="80"/>
    </row>
    <row r="338" spans="1:25" ht="12.75">
      <c r="A338" s="13">
        <v>17</v>
      </c>
      <c r="B338" s="48">
        <v>6.4</v>
      </c>
      <c r="C338" s="42">
        <v>5.6</v>
      </c>
      <c r="D338" s="42">
        <v>7.1</v>
      </c>
      <c r="E338" s="42">
        <v>9.4</v>
      </c>
      <c r="F338" s="42">
        <v>11.7</v>
      </c>
      <c r="G338" s="42">
        <v>11.2</v>
      </c>
      <c r="H338" s="42">
        <v>9.6</v>
      </c>
      <c r="I338" s="42">
        <v>8.5</v>
      </c>
      <c r="J338" s="25">
        <v>5.4</v>
      </c>
      <c r="K338" s="43">
        <v>12.8</v>
      </c>
      <c r="L338" s="44">
        <f t="shared" si="14"/>
        <v>8.6875</v>
      </c>
      <c r="M338" s="42">
        <v>9.96266666666667</v>
      </c>
      <c r="N338" s="50">
        <v>1.5</v>
      </c>
      <c r="O338" s="97"/>
      <c r="P338" s="170">
        <v>2.8</v>
      </c>
      <c r="Q338" s="42">
        <v>14.8</v>
      </c>
      <c r="R338" s="47">
        <v>1977</v>
      </c>
      <c r="S338" s="42">
        <v>5.6</v>
      </c>
      <c r="T338" s="47">
        <v>1968</v>
      </c>
      <c r="U338" s="42">
        <v>21</v>
      </c>
      <c r="V338" s="96">
        <v>2008</v>
      </c>
      <c r="W338" s="58">
        <v>3.1</v>
      </c>
      <c r="X338" s="96">
        <v>1933</v>
      </c>
      <c r="Y338" s="80"/>
    </row>
    <row r="339" spans="1:25" ht="12.75">
      <c r="A339" s="13">
        <v>18</v>
      </c>
      <c r="B339" s="48">
        <v>6.7</v>
      </c>
      <c r="C339" s="42">
        <v>5</v>
      </c>
      <c r="D339" s="42">
        <v>7.8</v>
      </c>
      <c r="E339" s="42">
        <v>8.7</v>
      </c>
      <c r="F339" s="42">
        <v>9.5</v>
      </c>
      <c r="G339" s="42">
        <v>8.8</v>
      </c>
      <c r="H339" s="42">
        <v>8</v>
      </c>
      <c r="I339" s="42">
        <v>7.8</v>
      </c>
      <c r="J339" s="25">
        <v>4.8</v>
      </c>
      <c r="K339" s="43">
        <v>11.2</v>
      </c>
      <c r="L339" s="44">
        <f t="shared" si="14"/>
        <v>7.7875</v>
      </c>
      <c r="M339" s="42">
        <v>9.895333333333332</v>
      </c>
      <c r="N339" s="50">
        <v>0</v>
      </c>
      <c r="O339" s="97"/>
      <c r="P339" s="170">
        <v>1</v>
      </c>
      <c r="Q339" s="42">
        <v>15</v>
      </c>
      <c r="R339" s="47">
        <v>1977</v>
      </c>
      <c r="S339" s="42">
        <v>4.9</v>
      </c>
      <c r="T339" s="47">
        <v>1964</v>
      </c>
      <c r="U339" s="42">
        <v>23.7</v>
      </c>
      <c r="V339" s="96">
        <v>1977</v>
      </c>
      <c r="W339" s="58">
        <v>2.7</v>
      </c>
      <c r="X339" s="96">
        <v>2002</v>
      </c>
      <c r="Y339" s="80"/>
    </row>
    <row r="340" spans="1:25" ht="12.75">
      <c r="A340" s="13">
        <v>19</v>
      </c>
      <c r="B340" s="42">
        <v>7.6</v>
      </c>
      <c r="C340" s="42">
        <v>7.1</v>
      </c>
      <c r="D340" s="42">
        <v>8.6</v>
      </c>
      <c r="E340" s="42">
        <v>11.2</v>
      </c>
      <c r="F340" s="42">
        <v>10.6</v>
      </c>
      <c r="G340" s="42">
        <v>9.7</v>
      </c>
      <c r="H340" s="42">
        <v>9.3</v>
      </c>
      <c r="I340" s="42">
        <v>8.2</v>
      </c>
      <c r="J340" s="25">
        <v>7.1</v>
      </c>
      <c r="K340" s="43">
        <v>11.7</v>
      </c>
      <c r="L340" s="44">
        <f t="shared" si="14"/>
        <v>9.0375</v>
      </c>
      <c r="M340" s="42">
        <v>9.818666666666667</v>
      </c>
      <c r="N340" s="50">
        <v>0.1</v>
      </c>
      <c r="O340" s="97"/>
      <c r="P340" s="170">
        <v>0.9</v>
      </c>
      <c r="Q340" s="42">
        <v>16.5</v>
      </c>
      <c r="R340" s="47">
        <v>1984</v>
      </c>
      <c r="S340" s="42">
        <v>3.9</v>
      </c>
      <c r="T340" s="47">
        <v>1964</v>
      </c>
      <c r="U340" s="42">
        <v>23.1</v>
      </c>
      <c r="V340" s="96">
        <v>1977</v>
      </c>
      <c r="W340" s="58">
        <v>1.4</v>
      </c>
      <c r="X340" s="96">
        <v>1973</v>
      </c>
      <c r="Y340" s="80"/>
    </row>
    <row r="341" spans="1:25" ht="12.75">
      <c r="A341" s="13">
        <v>20</v>
      </c>
      <c r="B341" s="48">
        <v>7.4</v>
      </c>
      <c r="C341" s="42">
        <v>7</v>
      </c>
      <c r="D341" s="42">
        <v>10.4</v>
      </c>
      <c r="E341" s="42">
        <v>11.2</v>
      </c>
      <c r="F341" s="42">
        <v>10.9</v>
      </c>
      <c r="G341" s="42">
        <v>10.1</v>
      </c>
      <c r="H341" s="42">
        <v>9.2</v>
      </c>
      <c r="I341" s="42">
        <v>8.6</v>
      </c>
      <c r="J341" s="25">
        <v>7</v>
      </c>
      <c r="K341" s="43">
        <v>11.3</v>
      </c>
      <c r="L341" s="44">
        <v>9.3</v>
      </c>
      <c r="M341" s="42">
        <v>9.740666666666668</v>
      </c>
      <c r="N341" s="50">
        <v>0.1</v>
      </c>
      <c r="O341" s="97"/>
      <c r="P341" s="170">
        <v>5.4</v>
      </c>
      <c r="Q341" s="42">
        <v>16.3</v>
      </c>
      <c r="R341" s="47">
        <v>1954</v>
      </c>
      <c r="S341" s="42">
        <v>4.5</v>
      </c>
      <c r="T341" s="47">
        <v>1964</v>
      </c>
      <c r="U341" s="42">
        <v>21</v>
      </c>
      <c r="V341" s="96">
        <v>2005</v>
      </c>
      <c r="W341" s="58">
        <v>0</v>
      </c>
      <c r="X341" s="96">
        <v>1932</v>
      </c>
      <c r="Y341" s="80"/>
    </row>
    <row r="342" spans="1:25" ht="12.75">
      <c r="A342" s="13">
        <v>21</v>
      </c>
      <c r="B342" s="48">
        <v>8.6</v>
      </c>
      <c r="C342" s="42">
        <v>8.7</v>
      </c>
      <c r="D342" s="42">
        <v>9.2</v>
      </c>
      <c r="E342" s="42">
        <v>11</v>
      </c>
      <c r="F342" s="42">
        <v>11.6</v>
      </c>
      <c r="G342" s="58">
        <v>10.8</v>
      </c>
      <c r="H342" s="42">
        <v>10.2</v>
      </c>
      <c r="I342" s="42">
        <v>9.4</v>
      </c>
      <c r="J342" s="25">
        <v>8.6</v>
      </c>
      <c r="K342" s="43">
        <v>12.3</v>
      </c>
      <c r="L342" s="44">
        <f t="shared" si="14"/>
        <v>9.937500000000002</v>
      </c>
      <c r="M342" s="42">
        <v>9.683333333333334</v>
      </c>
      <c r="N342" s="50">
        <v>0.1</v>
      </c>
      <c r="O342" s="97"/>
      <c r="P342" s="170">
        <v>0.1</v>
      </c>
      <c r="Q342" s="42">
        <v>14.5</v>
      </c>
      <c r="R342" s="47">
        <v>1999</v>
      </c>
      <c r="S342" s="42">
        <v>4.3</v>
      </c>
      <c r="T342" s="47">
        <v>1964</v>
      </c>
      <c r="U342" s="42">
        <v>21.3</v>
      </c>
      <c r="V342" s="96">
        <v>1973</v>
      </c>
      <c r="W342" s="58">
        <v>1</v>
      </c>
      <c r="X342" s="96">
        <v>1966</v>
      </c>
      <c r="Y342" s="80"/>
    </row>
    <row r="343" spans="1:25" ht="12.75">
      <c r="A343" s="13">
        <v>22</v>
      </c>
      <c r="B343" s="48">
        <v>9.6</v>
      </c>
      <c r="C343" s="42">
        <v>8.7</v>
      </c>
      <c r="D343" s="42">
        <v>9.2</v>
      </c>
      <c r="E343" s="42">
        <v>11</v>
      </c>
      <c r="F343" s="42">
        <v>11.6</v>
      </c>
      <c r="G343" s="58">
        <v>10.8</v>
      </c>
      <c r="H343" s="42">
        <v>10.2</v>
      </c>
      <c r="I343" s="42">
        <v>9.4</v>
      </c>
      <c r="J343" s="25">
        <v>6.9</v>
      </c>
      <c r="K343" s="43">
        <v>13.4</v>
      </c>
      <c r="L343" s="44">
        <v>10.4</v>
      </c>
      <c r="M343" s="42">
        <v>9.595333333333334</v>
      </c>
      <c r="N343" s="50">
        <v>1.9</v>
      </c>
      <c r="O343" s="97"/>
      <c r="P343" s="170">
        <v>0</v>
      </c>
      <c r="Q343" s="42">
        <v>15.1</v>
      </c>
      <c r="R343" s="47">
        <v>1999</v>
      </c>
      <c r="S343" s="42">
        <v>5.5</v>
      </c>
      <c r="T343" s="47">
        <v>1974</v>
      </c>
      <c r="U343" s="42">
        <v>24</v>
      </c>
      <c r="V343" s="96">
        <v>1947</v>
      </c>
      <c r="W343" s="58">
        <v>2</v>
      </c>
      <c r="X343" s="96">
        <v>1966</v>
      </c>
      <c r="Y343" s="80"/>
    </row>
    <row r="344" spans="1:25" ht="12.75">
      <c r="A344" s="13">
        <v>23</v>
      </c>
      <c r="B344" s="48">
        <v>8.7</v>
      </c>
      <c r="C344" s="42">
        <v>7</v>
      </c>
      <c r="D344" s="42">
        <v>8.4</v>
      </c>
      <c r="E344" s="58">
        <v>11.1</v>
      </c>
      <c r="F344" s="58">
        <v>13.5</v>
      </c>
      <c r="G344" s="58">
        <v>12.8</v>
      </c>
      <c r="H344" s="58">
        <v>11.4</v>
      </c>
      <c r="I344" s="58">
        <v>10.8</v>
      </c>
      <c r="J344" s="25">
        <v>7.4</v>
      </c>
      <c r="K344" s="43">
        <v>13.7</v>
      </c>
      <c r="L344" s="44">
        <v>11</v>
      </c>
      <c r="M344" s="42">
        <v>9.496666666666668</v>
      </c>
      <c r="N344" s="50">
        <v>1.3</v>
      </c>
      <c r="O344" s="97"/>
      <c r="P344" s="170">
        <v>0</v>
      </c>
      <c r="Q344" s="42">
        <v>16</v>
      </c>
      <c r="R344" s="47">
        <v>1955</v>
      </c>
      <c r="S344" s="42">
        <v>5.8</v>
      </c>
      <c r="T344" s="47">
        <v>1997</v>
      </c>
      <c r="U344" s="42">
        <v>20.8</v>
      </c>
      <c r="V344" s="96">
        <v>1955</v>
      </c>
      <c r="W344" s="58">
        <v>1.8</v>
      </c>
      <c r="X344" s="96">
        <v>1974</v>
      </c>
      <c r="Y344" s="80"/>
    </row>
    <row r="345" spans="1:25" ht="12.75">
      <c r="A345" s="13">
        <v>24</v>
      </c>
      <c r="B345" s="99">
        <v>9.4</v>
      </c>
      <c r="C345" s="99">
        <v>8.4</v>
      </c>
      <c r="D345" s="99">
        <v>9.1</v>
      </c>
      <c r="E345" s="99">
        <v>10.7</v>
      </c>
      <c r="F345" s="99">
        <v>9.9</v>
      </c>
      <c r="G345" s="99">
        <v>9.8</v>
      </c>
      <c r="H345" s="99">
        <v>8.4</v>
      </c>
      <c r="I345" s="99">
        <v>6.9</v>
      </c>
      <c r="J345" s="115">
        <v>8.3</v>
      </c>
      <c r="K345" s="116">
        <v>12.1</v>
      </c>
      <c r="L345" s="44">
        <f t="shared" si="14"/>
        <v>9.075000000000001</v>
      </c>
      <c r="M345" s="42">
        <v>9.459333333333335</v>
      </c>
      <c r="N345" s="50">
        <v>0</v>
      </c>
      <c r="O345" s="97"/>
      <c r="P345" s="170">
        <v>3.1</v>
      </c>
      <c r="Q345" s="42">
        <v>15.6</v>
      </c>
      <c r="R345" s="47">
        <v>1983</v>
      </c>
      <c r="S345" s="42">
        <v>4.5</v>
      </c>
      <c r="T345" s="47">
        <v>1964</v>
      </c>
      <c r="U345" s="42">
        <v>24</v>
      </c>
      <c r="V345" s="96">
        <v>1983</v>
      </c>
      <c r="W345" s="58">
        <v>1.7</v>
      </c>
      <c r="X345" s="96">
        <v>1960</v>
      </c>
      <c r="Y345" s="80"/>
    </row>
    <row r="346" spans="1:25" ht="12.75">
      <c r="A346" s="13">
        <v>25</v>
      </c>
      <c r="B346" s="48">
        <v>5.6</v>
      </c>
      <c r="C346" s="42">
        <v>5</v>
      </c>
      <c r="D346" s="42">
        <v>7</v>
      </c>
      <c r="E346" s="58">
        <v>8</v>
      </c>
      <c r="F346" s="58">
        <v>9.2</v>
      </c>
      <c r="G346" s="58">
        <v>9.4</v>
      </c>
      <c r="H346" s="58">
        <v>8</v>
      </c>
      <c r="I346" s="58">
        <v>6.2</v>
      </c>
      <c r="J346" s="25">
        <v>4.8</v>
      </c>
      <c r="K346" s="43">
        <v>9.7</v>
      </c>
      <c r="L346" s="44">
        <f t="shared" si="14"/>
        <v>7.3</v>
      </c>
      <c r="M346" s="42">
        <v>9.398</v>
      </c>
      <c r="N346" s="50">
        <v>0</v>
      </c>
      <c r="O346" s="97"/>
      <c r="P346" s="170">
        <v>1.2</v>
      </c>
      <c r="Q346" s="42">
        <v>16.5</v>
      </c>
      <c r="R346" s="47">
        <v>1966</v>
      </c>
      <c r="S346" s="42">
        <v>4.2</v>
      </c>
      <c r="T346" s="47">
        <v>1974</v>
      </c>
      <c r="U346" s="42">
        <v>20</v>
      </c>
      <c r="V346" s="96">
        <v>1993</v>
      </c>
      <c r="W346" s="58">
        <v>0.7</v>
      </c>
      <c r="X346" s="96">
        <v>1998</v>
      </c>
      <c r="Y346" s="80"/>
    </row>
    <row r="347" spans="1:25" ht="12.75">
      <c r="A347" s="13">
        <v>26</v>
      </c>
      <c r="B347" s="99">
        <v>5.4</v>
      </c>
      <c r="C347" s="99">
        <v>4.6</v>
      </c>
      <c r="D347" s="99">
        <v>6.9</v>
      </c>
      <c r="E347" s="99">
        <v>9.1</v>
      </c>
      <c r="F347" s="99">
        <v>10.5</v>
      </c>
      <c r="G347" s="99">
        <v>10.6</v>
      </c>
      <c r="H347" s="99">
        <v>9.2</v>
      </c>
      <c r="I347" s="99">
        <v>5.6</v>
      </c>
      <c r="J347" s="115">
        <v>4.5</v>
      </c>
      <c r="K347" s="116">
        <v>11.4</v>
      </c>
      <c r="L347" s="44">
        <f aca="true" t="shared" si="15" ref="L347:L352">AVERAGE(B347:I347)</f>
        <v>7.7375</v>
      </c>
      <c r="M347" s="42">
        <v>9.318000000000001</v>
      </c>
      <c r="N347" s="50">
        <v>0</v>
      </c>
      <c r="O347" s="97"/>
      <c r="P347" s="170">
        <v>2.1</v>
      </c>
      <c r="Q347" s="42">
        <v>16.8</v>
      </c>
      <c r="R347" s="47">
        <v>1976</v>
      </c>
      <c r="S347" s="25">
        <v>3.5</v>
      </c>
      <c r="T347" s="47">
        <v>1974</v>
      </c>
      <c r="U347" s="42">
        <v>20.8</v>
      </c>
      <c r="V347" s="96">
        <v>1976</v>
      </c>
      <c r="W347" s="58">
        <v>1.5</v>
      </c>
      <c r="X347" s="96">
        <v>1971</v>
      </c>
      <c r="Y347" s="80"/>
    </row>
    <row r="348" spans="1:25" ht="12.75">
      <c r="A348" s="13">
        <v>27</v>
      </c>
      <c r="B348" s="48">
        <v>3.2</v>
      </c>
      <c r="C348" s="42">
        <v>1.8</v>
      </c>
      <c r="D348" s="42">
        <v>4.8</v>
      </c>
      <c r="E348" s="58">
        <v>9.5</v>
      </c>
      <c r="F348" s="58">
        <v>11.1</v>
      </c>
      <c r="G348" s="58">
        <v>11.4</v>
      </c>
      <c r="H348" s="58">
        <v>9.2</v>
      </c>
      <c r="I348" s="58">
        <v>6.2</v>
      </c>
      <c r="J348" s="25">
        <v>1.5</v>
      </c>
      <c r="K348" s="43">
        <v>12</v>
      </c>
      <c r="L348" s="44">
        <f t="shared" si="15"/>
        <v>7.15</v>
      </c>
      <c r="M348" s="42">
        <v>9.173333333333336</v>
      </c>
      <c r="N348" s="50"/>
      <c r="O348" s="97"/>
      <c r="P348" s="170">
        <v>6.5</v>
      </c>
      <c r="Q348" s="42">
        <v>19.1</v>
      </c>
      <c r="R348" s="47">
        <v>1976</v>
      </c>
      <c r="S348" s="58">
        <v>3.8</v>
      </c>
      <c r="T348" s="47">
        <v>1971</v>
      </c>
      <c r="U348" s="42">
        <v>22.6</v>
      </c>
      <c r="V348" s="96">
        <v>1981</v>
      </c>
      <c r="W348" s="58">
        <v>-0.6</v>
      </c>
      <c r="X348" s="96">
        <v>1974</v>
      </c>
      <c r="Y348" s="80"/>
    </row>
    <row r="349" spans="1:25" ht="12.75">
      <c r="A349" s="13">
        <v>28</v>
      </c>
      <c r="B349" s="48">
        <v>7</v>
      </c>
      <c r="C349" s="42">
        <v>8</v>
      </c>
      <c r="D349" s="42">
        <v>8.4</v>
      </c>
      <c r="E349" s="58">
        <v>11</v>
      </c>
      <c r="F349" s="58">
        <v>12.6</v>
      </c>
      <c r="G349" s="58">
        <v>13.1</v>
      </c>
      <c r="H349" s="58">
        <v>13</v>
      </c>
      <c r="I349" s="58">
        <v>12.4</v>
      </c>
      <c r="J349" s="25">
        <v>5.8</v>
      </c>
      <c r="K349" s="43">
        <v>13.6</v>
      </c>
      <c r="L349" s="44">
        <f t="shared" si="15"/>
        <v>10.6875</v>
      </c>
      <c r="M349" s="42">
        <v>9.068000000000001</v>
      </c>
      <c r="N349" s="50">
        <v>1.3</v>
      </c>
      <c r="O349" s="97"/>
      <c r="P349" s="170">
        <v>0</v>
      </c>
      <c r="Q349" s="43">
        <v>19.6</v>
      </c>
      <c r="R349" s="47">
        <v>1976</v>
      </c>
      <c r="S349" s="42">
        <v>4.4</v>
      </c>
      <c r="T349" s="47">
        <v>1956</v>
      </c>
      <c r="U349" s="43">
        <v>27.7</v>
      </c>
      <c r="V349" s="96">
        <v>1976</v>
      </c>
      <c r="W349" s="25">
        <v>-2.2</v>
      </c>
      <c r="X349" s="96">
        <v>1956</v>
      </c>
      <c r="Y349" s="80"/>
    </row>
    <row r="350" spans="1:25" ht="12.75">
      <c r="A350" s="13">
        <v>29</v>
      </c>
      <c r="B350" s="48">
        <v>12.4</v>
      </c>
      <c r="C350" s="42">
        <v>11.2</v>
      </c>
      <c r="D350" s="42">
        <v>11</v>
      </c>
      <c r="E350" s="58">
        <v>12.8</v>
      </c>
      <c r="F350" s="58">
        <v>12.8</v>
      </c>
      <c r="G350" s="58">
        <v>11.8</v>
      </c>
      <c r="H350" s="58">
        <v>11.8</v>
      </c>
      <c r="I350" s="58">
        <v>10.1</v>
      </c>
      <c r="J350" s="25">
        <v>8.4</v>
      </c>
      <c r="K350" s="43">
        <v>13</v>
      </c>
      <c r="L350" s="44">
        <v>11.8</v>
      </c>
      <c r="M350" s="42">
        <v>8.936000000000002</v>
      </c>
      <c r="N350" s="50">
        <v>0</v>
      </c>
      <c r="O350" s="97"/>
      <c r="P350" s="170">
        <v>0</v>
      </c>
      <c r="Q350" s="42">
        <v>14.5</v>
      </c>
      <c r="R350" s="47">
        <v>1998</v>
      </c>
      <c r="S350" s="42">
        <v>4.3</v>
      </c>
      <c r="T350" s="47">
        <v>1965</v>
      </c>
      <c r="U350" s="42">
        <v>19</v>
      </c>
      <c r="V350" s="96">
        <v>1973</v>
      </c>
      <c r="W350" s="58">
        <v>-1</v>
      </c>
      <c r="X350" s="96">
        <v>1971</v>
      </c>
      <c r="Y350" s="80"/>
    </row>
    <row r="351" spans="1:25" ht="12.75">
      <c r="A351" s="13">
        <v>30</v>
      </c>
      <c r="B351" s="67">
        <v>10.1</v>
      </c>
      <c r="C351" s="42">
        <v>8</v>
      </c>
      <c r="D351" s="42">
        <v>8.4</v>
      </c>
      <c r="E351" s="58">
        <v>15.4</v>
      </c>
      <c r="F351" s="58">
        <v>19.4</v>
      </c>
      <c r="G351" s="58">
        <v>15.3</v>
      </c>
      <c r="H351" s="58">
        <v>13.6</v>
      </c>
      <c r="I351" s="58">
        <v>14.4</v>
      </c>
      <c r="J351" s="25">
        <v>7.9</v>
      </c>
      <c r="K351" s="43">
        <v>19.6</v>
      </c>
      <c r="L351" s="44">
        <f t="shared" si="15"/>
        <v>13.075</v>
      </c>
      <c r="M351" s="42">
        <v>8.808</v>
      </c>
      <c r="N351" s="50"/>
      <c r="O351" s="97"/>
      <c r="P351" s="170">
        <v>4.1</v>
      </c>
      <c r="Q351" s="42">
        <v>15.7</v>
      </c>
      <c r="R351" s="47">
        <v>1998</v>
      </c>
      <c r="S351" s="42">
        <v>4.1</v>
      </c>
      <c r="T351" s="47">
        <v>1977</v>
      </c>
      <c r="U351" s="42">
        <v>19.6</v>
      </c>
      <c r="V351" s="96">
        <v>1998</v>
      </c>
      <c r="W351" s="58">
        <v>-1.3</v>
      </c>
      <c r="X351" s="96">
        <v>1938</v>
      </c>
      <c r="Y351" s="80"/>
    </row>
    <row r="352" spans="1:25" ht="12.75">
      <c r="A352" s="13">
        <v>31</v>
      </c>
      <c r="B352" s="67">
        <v>13</v>
      </c>
      <c r="C352" s="42">
        <v>13.2</v>
      </c>
      <c r="D352" s="42">
        <v>13.1</v>
      </c>
      <c r="E352" s="58">
        <v>15.3</v>
      </c>
      <c r="F352" s="58">
        <v>15.8</v>
      </c>
      <c r="G352" s="58">
        <v>16.2</v>
      </c>
      <c r="H352" s="58">
        <v>14.9</v>
      </c>
      <c r="I352" s="58">
        <v>13.4</v>
      </c>
      <c r="J352" s="25">
        <v>12.8</v>
      </c>
      <c r="K352" s="43">
        <v>17</v>
      </c>
      <c r="L352" s="44">
        <f t="shared" si="15"/>
        <v>14.3625</v>
      </c>
      <c r="M352" s="42">
        <v>8.62</v>
      </c>
      <c r="N352" s="50">
        <v>0.7</v>
      </c>
      <c r="O352" s="97"/>
      <c r="P352" s="170">
        <v>0</v>
      </c>
      <c r="Q352" s="42">
        <v>15.6</v>
      </c>
      <c r="R352" s="47">
        <v>2004</v>
      </c>
      <c r="S352" s="42">
        <v>4.1</v>
      </c>
      <c r="T352" s="47">
        <v>1977</v>
      </c>
      <c r="U352" s="42">
        <v>20</v>
      </c>
      <c r="V352" s="96">
        <v>2004</v>
      </c>
      <c r="W352" s="58">
        <v>-0.9</v>
      </c>
      <c r="X352" s="96">
        <v>1943</v>
      </c>
      <c r="Y352" s="80"/>
    </row>
    <row r="353" spans="1:25" ht="12.75">
      <c r="A353" s="34"/>
      <c r="B353" s="54"/>
      <c r="C353" s="34"/>
      <c r="D353" s="34"/>
      <c r="E353" s="55"/>
      <c r="F353" s="55"/>
      <c r="G353" s="58"/>
      <c r="H353" s="58"/>
      <c r="I353" s="58"/>
      <c r="J353" s="25"/>
      <c r="K353" s="43"/>
      <c r="L353" s="44"/>
      <c r="M353" s="44"/>
      <c r="N353" s="50"/>
      <c r="O353" s="97"/>
      <c r="P353" s="170"/>
      <c r="Q353" s="42"/>
      <c r="R353" s="54"/>
      <c r="S353" s="34"/>
      <c r="T353" s="54"/>
      <c r="U353" s="53"/>
      <c r="V353" s="34"/>
      <c r="W353" s="42"/>
      <c r="X353" s="34"/>
      <c r="Y353" s="80"/>
    </row>
    <row r="354" spans="1:25" ht="12.75">
      <c r="A354" s="34" t="s">
        <v>53</v>
      </c>
      <c r="B354" s="98">
        <f>AVERAGE(B322:B353)</f>
        <v>8.132258064516128</v>
      </c>
      <c r="C354" s="98">
        <f aca="true" t="shared" si="16" ref="C354:K354">AVERAGE(C322:C352)</f>
        <v>7.509677419354837</v>
      </c>
      <c r="D354" s="98">
        <f t="shared" si="16"/>
        <v>9.02258064516129</v>
      </c>
      <c r="E354" s="98">
        <f t="shared" si="16"/>
        <v>11.274193548387096</v>
      </c>
      <c r="F354" s="98">
        <f t="shared" si="16"/>
        <v>12.029032258064515</v>
      </c>
      <c r="G354" s="98">
        <f t="shared" si="16"/>
        <v>11.712903225806452</v>
      </c>
      <c r="H354" s="98">
        <f t="shared" si="16"/>
        <v>10.497419354838708</v>
      </c>
      <c r="I354" s="98">
        <f t="shared" si="16"/>
        <v>8.951612903225804</v>
      </c>
      <c r="J354" s="117">
        <f t="shared" si="16"/>
        <v>7.022580645161293</v>
      </c>
      <c r="K354" s="49">
        <f t="shared" si="16"/>
        <v>13.187096774193547</v>
      </c>
      <c r="L354" s="98">
        <f>AVERAGE(L322:L352)</f>
        <v>9.932741935483872</v>
      </c>
      <c r="M354" s="44">
        <f>AVERAGE(M322:M350)</f>
        <v>10.051793103448276</v>
      </c>
      <c r="N354" s="50">
        <f>SUM(N322:N352)</f>
        <v>24.500000000000004</v>
      </c>
      <c r="O354" s="95"/>
      <c r="P354" s="158">
        <v>115.6</v>
      </c>
      <c r="Q354" s="42">
        <f>AVERAGE(Q322:Q352)</f>
        <v>16.329032258064522</v>
      </c>
      <c r="R354" s="67"/>
      <c r="S354" s="42">
        <f>AVERAGE(S322:S352)</f>
        <v>5.083870967741936</v>
      </c>
      <c r="T354" s="67"/>
      <c r="U354" s="48">
        <f>AVERAGE(U322:U352)</f>
        <v>22.545161290322582</v>
      </c>
      <c r="V354" s="42"/>
      <c r="W354" s="42">
        <f>AVERAGE(W322:W352)</f>
        <v>1.4935483870967743</v>
      </c>
      <c r="X354" s="34"/>
      <c r="Y354" s="80"/>
    </row>
    <row r="355" spans="1:25" ht="12.75">
      <c r="A355" s="34"/>
      <c r="B355" s="44"/>
      <c r="C355" s="44"/>
      <c r="D355" s="44"/>
      <c r="E355" s="44"/>
      <c r="F355" s="44"/>
      <c r="G355" s="34"/>
      <c r="H355" s="80"/>
      <c r="I355" s="80"/>
      <c r="J355" s="13" t="s">
        <v>290</v>
      </c>
      <c r="K355" s="13"/>
      <c r="L355" s="34"/>
      <c r="M355" s="44">
        <v>-0.2</v>
      </c>
      <c r="N355" s="44"/>
      <c r="O355" s="61"/>
      <c r="P355" s="173"/>
      <c r="Q355" s="34"/>
      <c r="R355" s="34"/>
      <c r="S355" s="34"/>
      <c r="T355" s="34"/>
      <c r="U355" s="34"/>
      <c r="V355" s="34"/>
      <c r="W355" s="34"/>
      <c r="X355" s="80"/>
      <c r="Y355" s="80"/>
    </row>
    <row r="356" spans="1:25" ht="12.75">
      <c r="A356" s="34"/>
      <c r="B356" s="13" t="s">
        <v>485</v>
      </c>
      <c r="C356" s="13"/>
      <c r="D356" s="13"/>
      <c r="E356" s="34"/>
      <c r="F356" s="34"/>
      <c r="G356" s="34"/>
      <c r="H356" s="34"/>
      <c r="I356" s="44" t="s">
        <v>56</v>
      </c>
      <c r="J356" s="25"/>
      <c r="K356" s="44">
        <v>10</v>
      </c>
      <c r="L356" s="42"/>
      <c r="M356" s="44"/>
      <c r="N356" s="44"/>
      <c r="O356" s="13"/>
      <c r="P356" s="173"/>
      <c r="Q356" s="34"/>
      <c r="R356" s="34"/>
      <c r="S356" s="34"/>
      <c r="T356" s="34"/>
      <c r="U356" s="34"/>
      <c r="V356" s="34"/>
      <c r="W356" s="34"/>
      <c r="X356" s="80"/>
      <c r="Y356" s="80"/>
    </row>
    <row r="357" spans="1:25" ht="12.75">
      <c r="A357" s="34"/>
      <c r="B357" s="13" t="s">
        <v>486</v>
      </c>
      <c r="C357" s="13"/>
      <c r="D357" s="13"/>
      <c r="E357" s="13"/>
      <c r="F357" s="34"/>
      <c r="G357" s="34"/>
      <c r="H357" s="34"/>
      <c r="I357" s="44" t="s">
        <v>57</v>
      </c>
      <c r="J357" s="25"/>
      <c r="K357" s="13">
        <v>10.3</v>
      </c>
      <c r="L357" s="34"/>
      <c r="M357" s="34"/>
      <c r="N357" s="34"/>
      <c r="O357" s="13"/>
      <c r="P357" s="173"/>
      <c r="Q357" s="34"/>
      <c r="R357" s="34"/>
      <c r="S357" s="34"/>
      <c r="T357" s="34"/>
      <c r="U357" s="34"/>
      <c r="V357" s="34"/>
      <c r="W357" s="34"/>
      <c r="X357" s="80"/>
      <c r="Y357" s="80"/>
    </row>
    <row r="358" spans="1:25" ht="12.75">
      <c r="A358" s="34"/>
      <c r="B358" s="13" t="s">
        <v>488</v>
      </c>
      <c r="C358" s="13"/>
      <c r="D358" s="13"/>
      <c r="E358" s="13"/>
      <c r="F358" s="13"/>
      <c r="G358" s="34"/>
      <c r="H358" s="34"/>
      <c r="I358" s="13" t="s">
        <v>58</v>
      </c>
      <c r="J358" s="13"/>
      <c r="K358" s="13">
        <v>10.9</v>
      </c>
      <c r="L358" s="34"/>
      <c r="M358" s="248"/>
      <c r="N358" s="248"/>
      <c r="O358" s="248"/>
      <c r="P358" s="174"/>
      <c r="Q358" s="146"/>
      <c r="R358" s="146"/>
      <c r="S358" s="146"/>
      <c r="T358" s="146"/>
      <c r="U358" s="146"/>
      <c r="V358" s="146"/>
      <c r="W358" s="146"/>
      <c r="X358" s="80"/>
      <c r="Y358" s="80"/>
    </row>
    <row r="359" spans="1:25" ht="12.75">
      <c r="A359" s="34"/>
      <c r="B359" s="44" t="s">
        <v>487</v>
      </c>
      <c r="C359" s="34"/>
      <c r="D359" s="34"/>
      <c r="E359" s="34"/>
      <c r="F359" s="34"/>
      <c r="G359" s="34"/>
      <c r="H359" s="34"/>
      <c r="I359" s="13" t="s">
        <v>59</v>
      </c>
      <c r="J359" s="13"/>
      <c r="K359" s="44">
        <v>34.1</v>
      </c>
      <c r="L359" s="34"/>
      <c r="M359" s="34"/>
      <c r="N359" s="34"/>
      <c r="O359" s="13"/>
      <c r="P359" s="173"/>
      <c r="Q359" s="34"/>
      <c r="R359" s="34"/>
      <c r="S359" s="34"/>
      <c r="T359" s="34"/>
      <c r="U359" s="34"/>
      <c r="V359" s="34"/>
      <c r="W359" s="34"/>
      <c r="X359" s="80"/>
      <c r="Y359" s="80"/>
    </row>
    <row r="360" spans="1:25" ht="12.75">
      <c r="A360" s="34"/>
      <c r="B360" s="13" t="s">
        <v>483</v>
      </c>
      <c r="C360" s="13"/>
      <c r="D360" s="13"/>
      <c r="E360" s="13"/>
      <c r="F360" s="34"/>
      <c r="G360" s="34"/>
      <c r="H360" s="34"/>
      <c r="I360" s="13" t="s">
        <v>60</v>
      </c>
      <c r="J360" s="13"/>
      <c r="K360" s="44">
        <v>135.7</v>
      </c>
      <c r="L360" s="34"/>
      <c r="M360" s="34"/>
      <c r="N360" s="34"/>
      <c r="O360" s="13"/>
      <c r="P360" s="173"/>
      <c r="Q360" s="34"/>
      <c r="R360" s="34"/>
      <c r="S360" s="34"/>
      <c r="T360" s="34"/>
      <c r="U360" s="34"/>
      <c r="V360" s="34"/>
      <c r="W360" s="34"/>
      <c r="X360" s="80"/>
      <c r="Y360" s="80"/>
    </row>
    <row r="361" spans="1:25" ht="12.75">
      <c r="A361" s="80"/>
      <c r="B361" s="13" t="s">
        <v>484</v>
      </c>
      <c r="C361" s="13"/>
      <c r="D361" s="13"/>
      <c r="E361" s="34"/>
      <c r="F361" s="34"/>
      <c r="G361" s="34"/>
      <c r="H361" s="34"/>
      <c r="I361" s="13" t="s">
        <v>326</v>
      </c>
      <c r="J361" s="13"/>
      <c r="K361" s="13">
        <v>43.7</v>
      </c>
      <c r="L361" s="34"/>
      <c r="M361" s="80"/>
      <c r="N361" s="80"/>
      <c r="O361" s="80"/>
      <c r="P361" s="173"/>
      <c r="Q361" s="80"/>
      <c r="R361" s="80"/>
      <c r="S361" s="80"/>
      <c r="T361" s="80"/>
      <c r="U361" s="80"/>
      <c r="V361" s="80"/>
      <c r="W361" s="80"/>
      <c r="X361" s="80"/>
      <c r="Y361" s="80"/>
    </row>
    <row r="362" spans="1:25" ht="12.75">
      <c r="A362" s="80"/>
      <c r="B362" s="80"/>
      <c r="C362" s="80"/>
      <c r="D362" s="80"/>
      <c r="E362" s="80"/>
      <c r="F362" s="80"/>
      <c r="G362" s="80"/>
      <c r="H362" s="80"/>
      <c r="I362" s="13" t="s">
        <v>366</v>
      </c>
      <c r="J362" s="13"/>
      <c r="K362" s="44">
        <v>127.5</v>
      </c>
      <c r="L362" s="80"/>
      <c r="M362" s="80"/>
      <c r="N362" s="80"/>
      <c r="O362" s="80"/>
      <c r="P362" s="173"/>
      <c r="Q362" s="80"/>
      <c r="R362" s="80"/>
      <c r="S362" s="80"/>
      <c r="T362" s="80"/>
      <c r="U362" s="80"/>
      <c r="V362" s="80"/>
      <c r="W362" s="80"/>
      <c r="X362" s="80"/>
      <c r="Y362" s="80"/>
    </row>
    <row r="363" ht="12.75"/>
    <row r="364" spans="1:24" ht="12.75">
      <c r="A364" s="33"/>
      <c r="B364" s="228" t="s">
        <v>514</v>
      </c>
      <c r="C364" s="71"/>
      <c r="D364" s="71"/>
      <c r="E364" s="71"/>
      <c r="F364" s="229"/>
      <c r="G364" s="80"/>
      <c r="H364" s="80"/>
      <c r="I364" s="80"/>
      <c r="J364" s="80"/>
      <c r="K364" s="80"/>
      <c r="L364" s="80"/>
      <c r="M364" s="80"/>
      <c r="N364" s="80"/>
      <c r="O364" s="226"/>
      <c r="P364" s="173"/>
      <c r="Q364" s="80"/>
      <c r="R364" s="80"/>
      <c r="S364" s="80"/>
      <c r="T364" s="80"/>
      <c r="U364" s="80"/>
      <c r="V364" s="80"/>
      <c r="W364" s="80"/>
      <c r="X364" s="80"/>
    </row>
    <row r="365" spans="1:24" ht="12.75">
      <c r="A365" s="34"/>
      <c r="B365" s="53" t="s">
        <v>4</v>
      </c>
      <c r="C365" s="34"/>
      <c r="D365" s="34"/>
      <c r="E365" s="34"/>
      <c r="F365" s="34"/>
      <c r="G365" s="34"/>
      <c r="H365" s="151"/>
      <c r="I365" s="34"/>
      <c r="J365" s="34"/>
      <c r="K365" s="34"/>
      <c r="L365" s="34"/>
      <c r="M365" s="152" t="s">
        <v>5</v>
      </c>
      <c r="N365" s="13"/>
      <c r="O365" s="13"/>
      <c r="P365" s="173"/>
      <c r="Q365" s="153" t="s">
        <v>6</v>
      </c>
      <c r="R365" s="153"/>
      <c r="S365" s="154"/>
      <c r="T365" s="154"/>
      <c r="U365" s="154"/>
      <c r="V365" s="154" t="s">
        <v>7</v>
      </c>
      <c r="W365" s="153" t="s">
        <v>8</v>
      </c>
      <c r="X365" s="40"/>
    </row>
    <row r="366" spans="1:24" ht="12.75">
      <c r="A366" s="16" t="s">
        <v>20</v>
      </c>
      <c r="B366" s="14">
        <v>3</v>
      </c>
      <c r="C366" s="13">
        <v>6</v>
      </c>
      <c r="D366" s="13">
        <v>9</v>
      </c>
      <c r="E366" s="13">
        <v>12</v>
      </c>
      <c r="F366" s="13">
        <v>15</v>
      </c>
      <c r="G366" s="13">
        <v>18</v>
      </c>
      <c r="H366" s="13">
        <v>21</v>
      </c>
      <c r="I366" s="13">
        <v>24</v>
      </c>
      <c r="J366" s="17" t="s">
        <v>21</v>
      </c>
      <c r="K366" s="18" t="s">
        <v>22</v>
      </c>
      <c r="L366" s="19" t="s">
        <v>23</v>
      </c>
      <c r="M366" s="19"/>
      <c r="N366" s="61" t="s">
        <v>25</v>
      </c>
      <c r="O366" s="61" t="s">
        <v>62</v>
      </c>
      <c r="P366" s="173" t="s">
        <v>63</v>
      </c>
      <c r="Q366" s="22" t="s">
        <v>16</v>
      </c>
      <c r="R366" s="22" t="s">
        <v>17</v>
      </c>
      <c r="S366" s="22" t="s">
        <v>28</v>
      </c>
      <c r="T366" s="22" t="s">
        <v>17</v>
      </c>
      <c r="U366" s="22" t="s">
        <v>16</v>
      </c>
      <c r="V366" s="22" t="s">
        <v>17</v>
      </c>
      <c r="W366" s="22" t="s">
        <v>28</v>
      </c>
      <c r="X366" s="75" t="s">
        <v>17</v>
      </c>
    </row>
    <row r="367" spans="1:24" ht="12.75">
      <c r="A367" s="35" t="s">
        <v>37</v>
      </c>
      <c r="B367" s="34"/>
      <c r="C367" s="34"/>
      <c r="D367" s="34"/>
      <c r="E367" s="34"/>
      <c r="F367" s="34"/>
      <c r="G367" s="34"/>
      <c r="H367" s="34"/>
      <c r="I367" s="34"/>
      <c r="J367" s="17"/>
      <c r="K367" s="34"/>
      <c r="L367" s="34"/>
      <c r="M367" s="34"/>
      <c r="N367" s="50"/>
      <c r="O367" s="50" t="s">
        <v>38</v>
      </c>
      <c r="P367" s="173"/>
      <c r="Q367" s="155" t="s">
        <v>64</v>
      </c>
      <c r="R367" s="155"/>
      <c r="S367" s="45"/>
      <c r="T367" s="45"/>
      <c r="U367" s="155" t="s">
        <v>65</v>
      </c>
      <c r="V367" s="155"/>
      <c r="W367" s="45"/>
      <c r="X367" s="40"/>
    </row>
    <row r="368" spans="1:24" ht="12.75">
      <c r="A368" s="13">
        <v>1</v>
      </c>
      <c r="B368" s="110">
        <v>12.6</v>
      </c>
      <c r="C368" s="58">
        <v>11.8</v>
      </c>
      <c r="D368" s="58">
        <v>12.2</v>
      </c>
      <c r="E368" s="203">
        <v>14.1</v>
      </c>
      <c r="F368" s="203">
        <v>16.6</v>
      </c>
      <c r="G368" s="93">
        <v>14.7</v>
      </c>
      <c r="H368" s="93">
        <v>13.8</v>
      </c>
      <c r="I368" s="93">
        <v>12.4</v>
      </c>
      <c r="J368" s="25">
        <v>11.5</v>
      </c>
      <c r="K368" s="43">
        <v>17.1</v>
      </c>
      <c r="L368" s="44">
        <f aca="true" t="shared" si="17" ref="L368:L397">AVERAGE(B368:I368)</f>
        <v>13.525</v>
      </c>
      <c r="M368" s="42">
        <v>8.394666666666666</v>
      </c>
      <c r="N368" s="50">
        <v>0.1</v>
      </c>
      <c r="O368" s="97"/>
      <c r="P368" s="170">
        <v>3</v>
      </c>
      <c r="Q368" s="42">
        <v>16</v>
      </c>
      <c r="R368" s="56">
        <v>2003</v>
      </c>
      <c r="S368" s="42">
        <v>3.6</v>
      </c>
      <c r="T368" s="128">
        <v>1970</v>
      </c>
      <c r="U368" s="67">
        <v>19.1</v>
      </c>
      <c r="V368" s="96">
        <v>2004</v>
      </c>
      <c r="W368" s="58">
        <v>-0.7</v>
      </c>
      <c r="X368" s="54">
        <v>1976</v>
      </c>
    </row>
    <row r="369" spans="1:24" ht="12.75">
      <c r="A369" s="13">
        <v>2</v>
      </c>
      <c r="B369" s="42">
        <v>12.8</v>
      </c>
      <c r="C369" s="42">
        <v>11.8</v>
      </c>
      <c r="D369" s="42">
        <v>11.8</v>
      </c>
      <c r="E369" s="42">
        <v>12</v>
      </c>
      <c r="F369" s="42">
        <v>12.4</v>
      </c>
      <c r="G369" s="93">
        <v>11.5</v>
      </c>
      <c r="H369" s="93">
        <v>11</v>
      </c>
      <c r="I369" s="93">
        <v>10.4</v>
      </c>
      <c r="J369" s="25">
        <v>10.4</v>
      </c>
      <c r="K369" s="43">
        <v>12.8</v>
      </c>
      <c r="L369" s="44">
        <f t="shared" si="17"/>
        <v>11.712500000000002</v>
      </c>
      <c r="M369" s="42">
        <v>8.103333333333333</v>
      </c>
      <c r="N369" s="50"/>
      <c r="O369" s="97"/>
      <c r="P369" s="170">
        <v>0</v>
      </c>
      <c r="Q369" s="58">
        <v>16</v>
      </c>
      <c r="R369" s="56">
        <v>2003</v>
      </c>
      <c r="S369" s="42">
        <v>3.5</v>
      </c>
      <c r="T369" s="128">
        <v>1970</v>
      </c>
      <c r="U369" s="67">
        <v>20.9</v>
      </c>
      <c r="V369" s="96">
        <v>1991</v>
      </c>
      <c r="W369" s="58">
        <v>0.2</v>
      </c>
      <c r="X369" s="54">
        <v>1989</v>
      </c>
    </row>
    <row r="370" spans="1:24" ht="12.75">
      <c r="A370" s="13">
        <v>3</v>
      </c>
      <c r="B370" s="48">
        <v>9.9</v>
      </c>
      <c r="C370" s="42">
        <v>10</v>
      </c>
      <c r="D370" s="42">
        <v>10.4</v>
      </c>
      <c r="E370" s="42">
        <v>10.4</v>
      </c>
      <c r="F370" s="42">
        <v>10</v>
      </c>
      <c r="G370" s="93">
        <v>9.8</v>
      </c>
      <c r="H370" s="93">
        <v>9.3</v>
      </c>
      <c r="I370" s="93">
        <v>9.1</v>
      </c>
      <c r="J370" s="25">
        <v>9.1</v>
      </c>
      <c r="K370" s="43">
        <v>10.8</v>
      </c>
      <c r="L370" s="44">
        <f t="shared" si="17"/>
        <v>9.862499999999999</v>
      </c>
      <c r="M370" s="42">
        <v>7.832000000000002</v>
      </c>
      <c r="N370" s="50">
        <v>1.4</v>
      </c>
      <c r="O370" s="97"/>
      <c r="P370" s="170">
        <v>0</v>
      </c>
      <c r="Q370" s="42">
        <v>15.7</v>
      </c>
      <c r="R370" s="56">
        <v>2010</v>
      </c>
      <c r="S370" s="42">
        <v>3</v>
      </c>
      <c r="T370" s="128">
        <v>1982</v>
      </c>
      <c r="U370" s="67">
        <v>21.3</v>
      </c>
      <c r="V370" s="96">
        <v>2010</v>
      </c>
      <c r="W370" s="58">
        <v>-1</v>
      </c>
      <c r="X370" s="54">
        <v>1984</v>
      </c>
    </row>
    <row r="371" spans="1:24" ht="12.75">
      <c r="A371" s="13">
        <v>4</v>
      </c>
      <c r="B371" s="93">
        <v>9</v>
      </c>
      <c r="C371" s="42">
        <v>8.5</v>
      </c>
      <c r="D371" s="42">
        <v>8.4</v>
      </c>
      <c r="E371" s="42">
        <v>9</v>
      </c>
      <c r="F371" s="42">
        <v>10</v>
      </c>
      <c r="G371" s="93">
        <v>9.4</v>
      </c>
      <c r="H371" s="93">
        <v>8.9</v>
      </c>
      <c r="I371" s="93">
        <v>8.7</v>
      </c>
      <c r="J371" s="25">
        <v>8.4</v>
      </c>
      <c r="K371" s="43">
        <v>10.5</v>
      </c>
      <c r="L371" s="44">
        <f t="shared" si="17"/>
        <v>8.987499999999999</v>
      </c>
      <c r="M371" s="42">
        <v>7.614000000000001</v>
      </c>
      <c r="N371" s="50">
        <v>5.4</v>
      </c>
      <c r="O371" s="97"/>
      <c r="P371" s="170">
        <v>0.3</v>
      </c>
      <c r="Q371" s="43">
        <v>17.9</v>
      </c>
      <c r="R371" s="56">
        <v>2010</v>
      </c>
      <c r="S371" s="42">
        <v>2.9</v>
      </c>
      <c r="T371" s="128">
        <v>1982</v>
      </c>
      <c r="U371" s="49">
        <v>23.6</v>
      </c>
      <c r="V371" s="96">
        <v>2010</v>
      </c>
      <c r="W371" s="58">
        <v>-1.8</v>
      </c>
      <c r="X371" s="54">
        <v>1982</v>
      </c>
    </row>
    <row r="372" spans="1:24" ht="12.75">
      <c r="A372" s="13">
        <v>5</v>
      </c>
      <c r="B372" s="48">
        <v>8.2</v>
      </c>
      <c r="C372" s="42">
        <v>7.5</v>
      </c>
      <c r="D372" s="42">
        <v>7.9</v>
      </c>
      <c r="E372" s="42">
        <v>10.4</v>
      </c>
      <c r="F372" s="42">
        <v>11.6</v>
      </c>
      <c r="G372" s="93">
        <v>10.6</v>
      </c>
      <c r="H372" s="93">
        <v>9.2</v>
      </c>
      <c r="I372" s="93">
        <v>8.8</v>
      </c>
      <c r="J372" s="25">
        <v>7.9</v>
      </c>
      <c r="K372" s="43">
        <v>11.7</v>
      </c>
      <c r="L372" s="44">
        <f t="shared" si="17"/>
        <v>9.275</v>
      </c>
      <c r="M372" s="42">
        <v>7.459333333333335</v>
      </c>
      <c r="N372" s="50">
        <v>0.2</v>
      </c>
      <c r="O372" s="97"/>
      <c r="P372" s="170">
        <v>1.9</v>
      </c>
      <c r="Q372" s="42">
        <v>15.3</v>
      </c>
      <c r="R372" s="56">
        <v>2010</v>
      </c>
      <c r="S372" s="42">
        <v>2.9</v>
      </c>
      <c r="T372" s="128">
        <v>1985</v>
      </c>
      <c r="U372" s="67">
        <v>21.7</v>
      </c>
      <c r="V372" s="96">
        <v>1958</v>
      </c>
      <c r="W372" s="58">
        <v>-0.6</v>
      </c>
      <c r="X372" s="54">
        <v>1965</v>
      </c>
    </row>
    <row r="373" spans="1:24" ht="12.75">
      <c r="A373" s="13">
        <v>6</v>
      </c>
      <c r="B373" s="48">
        <v>8.8</v>
      </c>
      <c r="C373" s="42">
        <v>8.4</v>
      </c>
      <c r="D373" s="42">
        <v>8.2</v>
      </c>
      <c r="E373" s="42">
        <v>9</v>
      </c>
      <c r="F373" s="42">
        <v>9.6</v>
      </c>
      <c r="G373" s="93">
        <v>8.8</v>
      </c>
      <c r="H373" s="93">
        <v>9.1</v>
      </c>
      <c r="I373" s="93">
        <v>7.8</v>
      </c>
      <c r="J373" s="25">
        <v>8.2</v>
      </c>
      <c r="K373" s="43">
        <v>9.8</v>
      </c>
      <c r="L373" s="44">
        <f t="shared" si="17"/>
        <v>8.712500000000002</v>
      </c>
      <c r="M373" s="42">
        <v>7.337333333333335</v>
      </c>
      <c r="N373" s="50">
        <v>2.5</v>
      </c>
      <c r="O373" s="97"/>
      <c r="P373" s="170">
        <v>0</v>
      </c>
      <c r="Q373" s="42">
        <v>16.2</v>
      </c>
      <c r="R373" s="56">
        <v>1991</v>
      </c>
      <c r="S373" s="42">
        <v>2.5</v>
      </c>
      <c r="T373" s="128">
        <v>1972</v>
      </c>
      <c r="U373" s="67">
        <v>20.2</v>
      </c>
      <c r="V373" s="96">
        <v>1984</v>
      </c>
      <c r="W373" s="58">
        <v>-1.2</v>
      </c>
      <c r="X373" s="54">
        <v>1962</v>
      </c>
    </row>
    <row r="374" spans="1:24" ht="12.75">
      <c r="A374" s="13">
        <v>7</v>
      </c>
      <c r="B374" s="48">
        <v>6.5</v>
      </c>
      <c r="C374" s="42">
        <v>6.2</v>
      </c>
      <c r="D374" s="42">
        <v>5.8</v>
      </c>
      <c r="E374" s="42">
        <v>5</v>
      </c>
      <c r="F374" s="42">
        <v>3.6</v>
      </c>
      <c r="G374" s="93">
        <v>3</v>
      </c>
      <c r="H374" s="93">
        <v>2.7</v>
      </c>
      <c r="I374" s="93">
        <v>3.3</v>
      </c>
      <c r="J374" s="25">
        <v>2.7</v>
      </c>
      <c r="K374" s="43">
        <v>10.4</v>
      </c>
      <c r="L374" s="44">
        <f t="shared" si="17"/>
        <v>4.5125</v>
      </c>
      <c r="M374" s="42">
        <v>7.227333333333333</v>
      </c>
      <c r="N374" s="50">
        <v>5.5</v>
      </c>
      <c r="O374" s="97"/>
      <c r="P374" s="170">
        <v>0</v>
      </c>
      <c r="Q374" s="42">
        <v>15.6</v>
      </c>
      <c r="R374" s="56">
        <v>1991</v>
      </c>
      <c r="S374" s="42">
        <v>1.9</v>
      </c>
      <c r="T374" s="128">
        <v>1965</v>
      </c>
      <c r="U374" s="67">
        <v>20.6</v>
      </c>
      <c r="V374" s="96">
        <v>2010</v>
      </c>
      <c r="W374" s="58">
        <v>-3</v>
      </c>
      <c r="X374" s="54">
        <v>1985</v>
      </c>
    </row>
    <row r="375" spans="1:24" ht="12.75">
      <c r="A375" s="13">
        <v>8</v>
      </c>
      <c r="B375" s="93">
        <v>3.1</v>
      </c>
      <c r="C375" s="42">
        <v>3.4</v>
      </c>
      <c r="D375" s="42">
        <v>3.8</v>
      </c>
      <c r="E375" s="42">
        <v>4.4</v>
      </c>
      <c r="F375" s="42">
        <v>4.9</v>
      </c>
      <c r="G375" s="93">
        <v>5.4</v>
      </c>
      <c r="H375" s="93">
        <v>3.4</v>
      </c>
      <c r="I375" s="93">
        <v>4</v>
      </c>
      <c r="J375" s="25">
        <v>2.6</v>
      </c>
      <c r="K375" s="43">
        <v>6</v>
      </c>
      <c r="L375" s="44">
        <v>4</v>
      </c>
      <c r="M375" s="42">
        <v>7.1240000000000006</v>
      </c>
      <c r="N375" s="50">
        <v>7.5</v>
      </c>
      <c r="O375" s="97"/>
      <c r="P375" s="170">
        <v>3.7</v>
      </c>
      <c r="Q375" s="42">
        <v>14</v>
      </c>
      <c r="R375" s="56">
        <v>2010</v>
      </c>
      <c r="S375" s="42">
        <v>1.2</v>
      </c>
      <c r="T375" s="128">
        <v>1964</v>
      </c>
      <c r="U375" s="67">
        <v>20.3</v>
      </c>
      <c r="V375" s="96">
        <v>1952</v>
      </c>
      <c r="W375" s="58">
        <v>-3.5</v>
      </c>
      <c r="X375" s="54">
        <v>1964</v>
      </c>
    </row>
    <row r="376" spans="1:24" ht="12.75">
      <c r="A376" s="13">
        <v>9</v>
      </c>
      <c r="B376" s="94">
        <v>4.6</v>
      </c>
      <c r="C376" s="42">
        <v>4.8</v>
      </c>
      <c r="D376" s="42">
        <v>6</v>
      </c>
      <c r="E376" s="42">
        <v>6.2</v>
      </c>
      <c r="F376" s="42">
        <v>6.4</v>
      </c>
      <c r="G376" s="93">
        <v>5.8</v>
      </c>
      <c r="H376" s="93">
        <v>4.6</v>
      </c>
      <c r="I376" s="93">
        <v>1.8</v>
      </c>
      <c r="J376" s="25">
        <v>1.8</v>
      </c>
      <c r="K376" s="43">
        <v>7.5</v>
      </c>
      <c r="L376" s="44">
        <f t="shared" si="17"/>
        <v>5.0249999999999995</v>
      </c>
      <c r="M376" s="42">
        <v>7.032000000000001</v>
      </c>
      <c r="N376" s="50">
        <v>0.1</v>
      </c>
      <c r="O376" s="97"/>
      <c r="P376" s="170">
        <v>2.1</v>
      </c>
      <c r="Q376" s="42">
        <v>16.3</v>
      </c>
      <c r="R376" s="56">
        <v>1952</v>
      </c>
      <c r="S376" s="42">
        <v>1.4</v>
      </c>
      <c r="T376" s="128">
        <v>1964</v>
      </c>
      <c r="U376" s="67">
        <v>20.1</v>
      </c>
      <c r="V376" s="96">
        <v>1952</v>
      </c>
      <c r="W376" s="58">
        <v>-4.5</v>
      </c>
      <c r="X376" s="54">
        <v>1964</v>
      </c>
    </row>
    <row r="377" spans="1:24" ht="12.75">
      <c r="A377" s="13">
        <v>10</v>
      </c>
      <c r="B377" s="48">
        <v>-0.4</v>
      </c>
      <c r="C377" s="42">
        <v>-2.2</v>
      </c>
      <c r="D377" s="42">
        <v>0</v>
      </c>
      <c r="E377" s="42">
        <v>5.4</v>
      </c>
      <c r="F377" s="42">
        <v>7.8</v>
      </c>
      <c r="G377" s="93">
        <v>7.5</v>
      </c>
      <c r="H377" s="93">
        <v>3</v>
      </c>
      <c r="I377" s="93">
        <v>2.2</v>
      </c>
      <c r="J377" s="25">
        <v>-2.6</v>
      </c>
      <c r="K377" s="43">
        <v>8</v>
      </c>
      <c r="L377" s="44">
        <f t="shared" si="17"/>
        <v>2.9125</v>
      </c>
      <c r="M377" s="42">
        <v>6.904</v>
      </c>
      <c r="N377" s="50"/>
      <c r="O377" s="97"/>
      <c r="P377" s="170">
        <v>11.2</v>
      </c>
      <c r="Q377" s="42">
        <v>15.9</v>
      </c>
      <c r="R377" s="56">
        <v>1996</v>
      </c>
      <c r="S377" s="42">
        <v>2.5</v>
      </c>
      <c r="T377" s="128">
        <v>1964</v>
      </c>
      <c r="U377" s="67">
        <v>20.7</v>
      </c>
      <c r="V377" s="96">
        <v>1952</v>
      </c>
      <c r="W377" s="58">
        <v>-4.5</v>
      </c>
      <c r="X377" s="54">
        <v>1977</v>
      </c>
    </row>
    <row r="378" spans="1:24" ht="12.75">
      <c r="A378" s="13">
        <v>11</v>
      </c>
      <c r="B378" s="99">
        <v>2</v>
      </c>
      <c r="C378" s="99">
        <v>1.4</v>
      </c>
      <c r="D378" s="99">
        <v>3.4</v>
      </c>
      <c r="E378" s="99">
        <v>5.4</v>
      </c>
      <c r="F378" s="99">
        <v>6.5</v>
      </c>
      <c r="G378" s="99">
        <v>6.8</v>
      </c>
      <c r="H378" s="99">
        <v>6.8</v>
      </c>
      <c r="I378" s="99">
        <v>6.6</v>
      </c>
      <c r="J378" s="115">
        <v>1</v>
      </c>
      <c r="K378" s="43">
        <v>7</v>
      </c>
      <c r="L378" s="44">
        <f t="shared" si="17"/>
        <v>4.8625</v>
      </c>
      <c r="M378" s="42">
        <v>6.819333333333335</v>
      </c>
      <c r="N378" s="50"/>
      <c r="O378" s="97"/>
      <c r="P378" s="170">
        <v>0</v>
      </c>
      <c r="Q378" s="58">
        <v>16.1</v>
      </c>
      <c r="R378" s="56">
        <v>1958</v>
      </c>
      <c r="S378" s="42">
        <v>1.3</v>
      </c>
      <c r="T378" s="128">
        <v>1975</v>
      </c>
      <c r="U378" s="215">
        <v>21.5</v>
      </c>
      <c r="V378" s="96">
        <v>1973</v>
      </c>
      <c r="W378" s="58">
        <v>-3.4</v>
      </c>
      <c r="X378" s="54">
        <v>1962</v>
      </c>
    </row>
    <row r="379" spans="1:24" ht="12.75">
      <c r="A379" s="13">
        <v>12</v>
      </c>
      <c r="B379" s="93">
        <v>6.2</v>
      </c>
      <c r="C379" s="42">
        <v>5.4</v>
      </c>
      <c r="D379" s="42">
        <v>6</v>
      </c>
      <c r="E379" s="42">
        <v>7</v>
      </c>
      <c r="F379" s="42">
        <v>7.8</v>
      </c>
      <c r="G379" s="42">
        <v>7.1</v>
      </c>
      <c r="H379" s="93">
        <v>5.2</v>
      </c>
      <c r="I379" s="93">
        <v>4.6</v>
      </c>
      <c r="J379" s="25">
        <v>4.6</v>
      </c>
      <c r="K379" s="43">
        <v>8.2</v>
      </c>
      <c r="L379" s="44">
        <f t="shared" si="17"/>
        <v>6.1625000000000005</v>
      </c>
      <c r="M379" s="42">
        <v>6.73</v>
      </c>
      <c r="N379" s="50">
        <v>1</v>
      </c>
      <c r="O379" s="97"/>
      <c r="P379" s="170">
        <v>0.5</v>
      </c>
      <c r="Q379" s="42">
        <v>16.4</v>
      </c>
      <c r="R379" s="56">
        <v>1949</v>
      </c>
      <c r="S379" s="42">
        <v>2.4</v>
      </c>
      <c r="T379" s="128">
        <v>1975</v>
      </c>
      <c r="U379" s="67">
        <v>21.4</v>
      </c>
      <c r="V379" s="96">
        <v>1949</v>
      </c>
      <c r="W379" s="58">
        <v>-3.1</v>
      </c>
      <c r="X379" s="54">
        <v>1993</v>
      </c>
    </row>
    <row r="380" spans="1:24" ht="12.75">
      <c r="A380" s="13">
        <v>13</v>
      </c>
      <c r="B380" s="48">
        <v>4.9</v>
      </c>
      <c r="C380" s="42">
        <v>3.4</v>
      </c>
      <c r="D380" s="42">
        <v>3.4</v>
      </c>
      <c r="E380" s="42">
        <v>3.9</v>
      </c>
      <c r="F380" s="42">
        <v>6.7</v>
      </c>
      <c r="G380" s="42">
        <v>5.8</v>
      </c>
      <c r="H380" s="93">
        <v>3.4</v>
      </c>
      <c r="I380" s="93">
        <v>2.4</v>
      </c>
      <c r="J380" s="25">
        <v>2.4</v>
      </c>
      <c r="K380" s="43">
        <v>6.9</v>
      </c>
      <c r="L380" s="44">
        <v>4.4</v>
      </c>
      <c r="M380" s="42">
        <v>6.676</v>
      </c>
      <c r="N380" s="50">
        <v>0.2</v>
      </c>
      <c r="O380" s="97"/>
      <c r="P380" s="170">
        <v>5.8</v>
      </c>
      <c r="Q380" s="42">
        <v>16</v>
      </c>
      <c r="R380" s="56">
        <v>1973</v>
      </c>
      <c r="S380" s="42">
        <v>1.6</v>
      </c>
      <c r="T380" s="128">
        <v>1975</v>
      </c>
      <c r="U380" s="67">
        <v>18.6</v>
      </c>
      <c r="V380" s="96">
        <v>1952</v>
      </c>
      <c r="W380" s="58">
        <v>-4.2</v>
      </c>
      <c r="X380" s="54">
        <v>1975</v>
      </c>
    </row>
    <row r="381" spans="1:24" ht="12.75">
      <c r="A381" s="13">
        <v>14</v>
      </c>
      <c r="B381" s="48">
        <v>1.8</v>
      </c>
      <c r="C381" s="42">
        <v>-0.9</v>
      </c>
      <c r="D381" s="42">
        <v>0.6</v>
      </c>
      <c r="E381" s="42">
        <v>6.8</v>
      </c>
      <c r="F381" s="42">
        <v>9.8</v>
      </c>
      <c r="G381" s="42">
        <v>9</v>
      </c>
      <c r="H381" s="93">
        <v>4.2</v>
      </c>
      <c r="I381" s="58">
        <v>1</v>
      </c>
      <c r="J381" s="25">
        <v>-1.6</v>
      </c>
      <c r="K381" s="43">
        <v>10.6</v>
      </c>
      <c r="L381" s="44">
        <f t="shared" si="17"/>
        <v>4.0375</v>
      </c>
      <c r="M381" s="42">
        <v>6.620666666666666</v>
      </c>
      <c r="N381" s="50">
        <v>0.1</v>
      </c>
      <c r="O381" s="97"/>
      <c r="P381" s="170">
        <v>10.7</v>
      </c>
      <c r="Q381" s="42">
        <v>16.8</v>
      </c>
      <c r="R381" s="56">
        <v>1988</v>
      </c>
      <c r="S381" s="42">
        <v>-0.1</v>
      </c>
      <c r="T381" s="128">
        <v>1979</v>
      </c>
      <c r="U381" s="67">
        <v>20.4</v>
      </c>
      <c r="V381" s="96">
        <v>1988</v>
      </c>
      <c r="W381" s="58">
        <v>-3.6</v>
      </c>
      <c r="X381" s="54">
        <v>1986</v>
      </c>
    </row>
    <row r="382" spans="1:24" ht="12.75">
      <c r="A382" s="13">
        <v>15</v>
      </c>
      <c r="B382" s="48">
        <v>3.6</v>
      </c>
      <c r="C382" s="42">
        <v>5.2</v>
      </c>
      <c r="D382" s="42">
        <v>5.9</v>
      </c>
      <c r="E382" s="42">
        <v>11.6</v>
      </c>
      <c r="F382" s="42">
        <v>14.4</v>
      </c>
      <c r="G382" s="42">
        <v>13.8</v>
      </c>
      <c r="H382" s="93">
        <v>12.2</v>
      </c>
      <c r="I382" s="93">
        <v>12.5</v>
      </c>
      <c r="J382" s="25">
        <v>0.6</v>
      </c>
      <c r="K382" s="43">
        <v>15</v>
      </c>
      <c r="L382" s="44">
        <f t="shared" si="17"/>
        <v>9.9</v>
      </c>
      <c r="M382" s="42">
        <v>6.537999999999999</v>
      </c>
      <c r="N382" s="50"/>
      <c r="O382" s="97"/>
      <c r="P382" s="170">
        <v>1.4</v>
      </c>
      <c r="Q382" s="42">
        <v>14.9</v>
      </c>
      <c r="R382" s="56">
        <v>1996</v>
      </c>
      <c r="S382" s="42">
        <v>1.2</v>
      </c>
      <c r="T382" s="128">
        <v>1987</v>
      </c>
      <c r="U382" s="67">
        <v>21.8</v>
      </c>
      <c r="V382" s="96">
        <v>1973</v>
      </c>
      <c r="W382" s="58">
        <v>-3.5</v>
      </c>
      <c r="X382" s="54">
        <v>1979</v>
      </c>
    </row>
    <row r="383" spans="1:24" ht="12.75">
      <c r="A383" s="13">
        <v>16</v>
      </c>
      <c r="B383" s="48">
        <v>12.4</v>
      </c>
      <c r="C383" s="42">
        <v>11.6</v>
      </c>
      <c r="D383" s="42">
        <v>12.2</v>
      </c>
      <c r="E383" s="42">
        <v>14.3</v>
      </c>
      <c r="F383" s="42">
        <v>16</v>
      </c>
      <c r="G383" s="42">
        <v>14.4</v>
      </c>
      <c r="H383" s="93">
        <v>12.5</v>
      </c>
      <c r="I383" s="42">
        <v>10.1</v>
      </c>
      <c r="J383" s="25">
        <v>10.1</v>
      </c>
      <c r="K383" s="43">
        <v>16.6</v>
      </c>
      <c r="L383" s="44">
        <f t="shared" si="17"/>
        <v>12.9375</v>
      </c>
      <c r="M383" s="42">
        <v>6.506</v>
      </c>
      <c r="N383" s="50"/>
      <c r="O383" s="97"/>
      <c r="P383" s="170">
        <v>1.7</v>
      </c>
      <c r="Q383" s="42">
        <v>16</v>
      </c>
      <c r="R383" s="56">
        <v>1956</v>
      </c>
      <c r="S383" s="42">
        <v>0.2</v>
      </c>
      <c r="T383" s="54">
        <v>1962</v>
      </c>
      <c r="U383" s="67">
        <v>20</v>
      </c>
      <c r="V383" s="96">
        <v>1959</v>
      </c>
      <c r="W383" s="58">
        <v>-2.5</v>
      </c>
      <c r="X383" s="54">
        <v>1970</v>
      </c>
    </row>
    <row r="384" spans="1:24" ht="12.75">
      <c r="A384" s="13">
        <v>17</v>
      </c>
      <c r="B384" s="48">
        <v>9.2</v>
      </c>
      <c r="C384" s="42">
        <v>7.4</v>
      </c>
      <c r="D384" s="42">
        <v>9.2</v>
      </c>
      <c r="E384" s="42">
        <v>13.9</v>
      </c>
      <c r="F384" s="42">
        <v>15.6</v>
      </c>
      <c r="G384" s="42">
        <v>12.8</v>
      </c>
      <c r="H384" s="42">
        <v>10</v>
      </c>
      <c r="I384" s="42">
        <v>9</v>
      </c>
      <c r="J384" s="25">
        <v>7.1</v>
      </c>
      <c r="K384" s="43">
        <v>15.8</v>
      </c>
      <c r="L384" s="44">
        <f t="shared" si="17"/>
        <v>10.887500000000001</v>
      </c>
      <c r="M384" s="42">
        <v>6.551333333333333</v>
      </c>
      <c r="N384" s="50">
        <v>0</v>
      </c>
      <c r="O384" s="97"/>
      <c r="P384" s="170">
        <v>9</v>
      </c>
      <c r="Q384" s="42">
        <v>15.4</v>
      </c>
      <c r="R384" s="56">
        <v>1996</v>
      </c>
      <c r="S384" s="42">
        <v>1.7</v>
      </c>
      <c r="T384" s="128">
        <v>1987</v>
      </c>
      <c r="U384" s="67">
        <v>20.6</v>
      </c>
      <c r="V384" s="96">
        <v>1973</v>
      </c>
      <c r="W384" s="58">
        <v>-3.7</v>
      </c>
      <c r="X384" s="54">
        <v>1952</v>
      </c>
    </row>
    <row r="385" spans="1:24" ht="12.75">
      <c r="A385" s="13">
        <v>18</v>
      </c>
      <c r="B385" s="48">
        <v>7.9</v>
      </c>
      <c r="C385" s="42">
        <v>7.4</v>
      </c>
      <c r="D385" s="42">
        <v>9.4</v>
      </c>
      <c r="E385" s="42">
        <v>11.8</v>
      </c>
      <c r="F385" s="42">
        <v>12.4</v>
      </c>
      <c r="G385" s="42">
        <v>12.7</v>
      </c>
      <c r="H385" s="42">
        <v>9.5</v>
      </c>
      <c r="I385" s="42">
        <v>8.9</v>
      </c>
      <c r="J385" s="25">
        <v>7</v>
      </c>
      <c r="K385" s="43">
        <v>14</v>
      </c>
      <c r="L385" s="44">
        <v>9.9</v>
      </c>
      <c r="M385" s="42">
        <v>6.547333333333333</v>
      </c>
      <c r="N385" s="50"/>
      <c r="O385" s="97"/>
      <c r="P385" s="170">
        <v>4.1</v>
      </c>
      <c r="Q385" s="42">
        <v>12.9</v>
      </c>
      <c r="R385" s="56">
        <v>1966</v>
      </c>
      <c r="S385" s="42">
        <v>1.3</v>
      </c>
      <c r="T385" s="128">
        <v>2003</v>
      </c>
      <c r="U385" s="67">
        <v>18.8</v>
      </c>
      <c r="V385" s="96">
        <v>1973</v>
      </c>
      <c r="W385" s="58">
        <v>-3</v>
      </c>
      <c r="X385" s="54">
        <v>1954</v>
      </c>
    </row>
    <row r="386" spans="1:24" ht="12.75">
      <c r="A386" s="13">
        <v>19</v>
      </c>
      <c r="B386" s="42">
        <v>9.1</v>
      </c>
      <c r="C386" s="42">
        <v>11.1</v>
      </c>
      <c r="D386" s="42">
        <v>9.5</v>
      </c>
      <c r="E386" s="42">
        <v>10.9</v>
      </c>
      <c r="F386" s="42">
        <v>12.8</v>
      </c>
      <c r="G386" s="42">
        <v>13.2</v>
      </c>
      <c r="H386" s="42">
        <v>9.1</v>
      </c>
      <c r="I386" s="42">
        <v>7.4</v>
      </c>
      <c r="J386" s="25">
        <v>8.4</v>
      </c>
      <c r="K386" s="43">
        <v>14.5</v>
      </c>
      <c r="L386" s="44">
        <f t="shared" si="17"/>
        <v>10.387500000000001</v>
      </c>
      <c r="M386" s="42">
        <v>6.478666666666667</v>
      </c>
      <c r="N386" s="50">
        <v>0.4</v>
      </c>
      <c r="O386" s="97"/>
      <c r="P386" s="170">
        <v>2.9</v>
      </c>
      <c r="Q386" s="42">
        <v>14</v>
      </c>
      <c r="R386" s="56">
        <v>1977</v>
      </c>
      <c r="S386" s="42">
        <v>0.7</v>
      </c>
      <c r="T386" s="54">
        <v>1978</v>
      </c>
      <c r="U386" s="67">
        <v>22</v>
      </c>
      <c r="V386" s="96">
        <v>1941</v>
      </c>
      <c r="W386" s="58">
        <v>-3.5</v>
      </c>
      <c r="X386" s="54">
        <v>2000</v>
      </c>
    </row>
    <row r="387" spans="1:24" ht="12.75">
      <c r="A387" s="13">
        <v>20</v>
      </c>
      <c r="B387" s="48">
        <v>6.4</v>
      </c>
      <c r="C387" s="42">
        <v>6</v>
      </c>
      <c r="D387" s="42">
        <v>6.3</v>
      </c>
      <c r="E387" s="42">
        <v>11.3</v>
      </c>
      <c r="F387" s="42">
        <v>13.2</v>
      </c>
      <c r="G387" s="42">
        <v>8.8</v>
      </c>
      <c r="H387" s="42">
        <v>7.2</v>
      </c>
      <c r="I387" s="42">
        <v>5</v>
      </c>
      <c r="J387" s="25">
        <v>5.5</v>
      </c>
      <c r="K387" s="43">
        <v>13.6</v>
      </c>
      <c r="L387" s="44">
        <v>8.2</v>
      </c>
      <c r="M387" s="42">
        <v>6.389333333333334</v>
      </c>
      <c r="N387" s="50">
        <v>0</v>
      </c>
      <c r="O387" s="97"/>
      <c r="P387" s="170">
        <v>8.8</v>
      </c>
      <c r="Q387" s="42">
        <v>14.1</v>
      </c>
      <c r="R387" s="56">
        <v>1976</v>
      </c>
      <c r="S387" s="42">
        <v>0.1</v>
      </c>
      <c r="T387" s="128">
        <v>1990</v>
      </c>
      <c r="U387" s="67">
        <v>19.5</v>
      </c>
      <c r="V387" s="96">
        <v>1976</v>
      </c>
      <c r="W387" s="58">
        <v>-2.7</v>
      </c>
      <c r="X387" s="54">
        <v>1979</v>
      </c>
    </row>
    <row r="388" spans="1:24" ht="12.75">
      <c r="A388" s="13">
        <v>21</v>
      </c>
      <c r="B388" s="48">
        <v>4.6</v>
      </c>
      <c r="C388" s="42">
        <v>3.4</v>
      </c>
      <c r="D388" s="42">
        <v>3.9</v>
      </c>
      <c r="E388" s="42">
        <v>6.8</v>
      </c>
      <c r="F388" s="42">
        <v>8.3</v>
      </c>
      <c r="G388" s="58">
        <v>6.6</v>
      </c>
      <c r="H388" s="42">
        <v>6.4</v>
      </c>
      <c r="I388" s="42">
        <v>6.3</v>
      </c>
      <c r="J388" s="25">
        <v>3.3</v>
      </c>
      <c r="K388" s="43">
        <v>9.4</v>
      </c>
      <c r="L388" s="44">
        <f t="shared" si="17"/>
        <v>5.7875</v>
      </c>
      <c r="M388" s="42">
        <v>6.212666666666666</v>
      </c>
      <c r="N388" s="50">
        <v>2.4</v>
      </c>
      <c r="O388" s="97"/>
      <c r="P388" s="170">
        <v>4.7</v>
      </c>
      <c r="Q388" s="42">
        <v>13.9</v>
      </c>
      <c r="R388" s="56">
        <v>1976</v>
      </c>
      <c r="S388" s="42">
        <v>1.2</v>
      </c>
      <c r="T388" s="128">
        <v>1964</v>
      </c>
      <c r="U388" s="67">
        <v>19.5</v>
      </c>
      <c r="V388" s="96">
        <v>1949</v>
      </c>
      <c r="W388" s="58">
        <v>-4</v>
      </c>
      <c r="X388" s="54">
        <v>1979</v>
      </c>
    </row>
    <row r="389" spans="1:24" ht="12.75">
      <c r="A389" s="13">
        <v>22</v>
      </c>
      <c r="B389" s="48">
        <v>5.7</v>
      </c>
      <c r="C389" s="42">
        <v>5.5</v>
      </c>
      <c r="D389" s="42">
        <v>5.2</v>
      </c>
      <c r="E389" s="42">
        <v>8.6</v>
      </c>
      <c r="F389" s="42">
        <v>10.6</v>
      </c>
      <c r="G389" s="58">
        <v>8.8</v>
      </c>
      <c r="H389" s="42">
        <v>5.9</v>
      </c>
      <c r="I389" s="42">
        <v>4</v>
      </c>
      <c r="J389" s="25">
        <v>4</v>
      </c>
      <c r="K389" s="43">
        <v>11.2</v>
      </c>
      <c r="L389" s="44">
        <f t="shared" si="17"/>
        <v>6.7875000000000005</v>
      </c>
      <c r="M389" s="42">
        <v>6.0440000000000005</v>
      </c>
      <c r="N389" s="50">
        <v>0.2</v>
      </c>
      <c r="O389" s="97"/>
      <c r="P389" s="170">
        <v>6.7</v>
      </c>
      <c r="Q389" s="42">
        <v>14.9</v>
      </c>
      <c r="R389" s="56">
        <v>1997</v>
      </c>
      <c r="S389" s="42">
        <v>-0.1</v>
      </c>
      <c r="T389" s="128">
        <v>1982</v>
      </c>
      <c r="U389" s="67">
        <v>18</v>
      </c>
      <c r="V389" s="96">
        <v>1976</v>
      </c>
      <c r="W389" s="58">
        <v>-4.8</v>
      </c>
      <c r="X389" s="54">
        <v>1982</v>
      </c>
    </row>
    <row r="390" spans="1:24" ht="12.75">
      <c r="A390" s="13">
        <v>23</v>
      </c>
      <c r="B390" s="48">
        <v>1.8</v>
      </c>
      <c r="C390" s="42">
        <v>2.4</v>
      </c>
      <c r="D390" s="42">
        <v>2.1</v>
      </c>
      <c r="E390" s="58">
        <v>5.2</v>
      </c>
      <c r="F390" s="58">
        <v>8.9</v>
      </c>
      <c r="G390" s="58">
        <v>10.3</v>
      </c>
      <c r="H390" s="58">
        <v>8.8</v>
      </c>
      <c r="I390" s="58">
        <v>9</v>
      </c>
      <c r="J390" s="25">
        <v>1.5</v>
      </c>
      <c r="K390" s="43">
        <v>11.1</v>
      </c>
      <c r="L390" s="44">
        <f t="shared" si="17"/>
        <v>6.0625</v>
      </c>
      <c r="M390" s="42">
        <v>5.828666666666668</v>
      </c>
      <c r="N390" s="50"/>
      <c r="O390" s="97"/>
      <c r="P390" s="170">
        <v>2.2</v>
      </c>
      <c r="Q390" s="42">
        <v>17</v>
      </c>
      <c r="R390" s="56">
        <v>1997</v>
      </c>
      <c r="S390" s="42">
        <v>-0.3</v>
      </c>
      <c r="T390" s="128">
        <v>1974</v>
      </c>
      <c r="U390" s="67">
        <v>21.5</v>
      </c>
      <c r="V390" s="96">
        <v>1949</v>
      </c>
      <c r="W390" s="58">
        <v>-3.5</v>
      </c>
      <c r="X390" s="54">
        <v>1971</v>
      </c>
    </row>
    <row r="391" spans="1:24" ht="12.75">
      <c r="A391" s="13">
        <v>24</v>
      </c>
      <c r="B391" s="99">
        <v>8.3</v>
      </c>
      <c r="C391" s="99">
        <v>8</v>
      </c>
      <c r="D391" s="99">
        <v>6.9</v>
      </c>
      <c r="E391" s="99">
        <v>7.8</v>
      </c>
      <c r="F391" s="99">
        <v>9.3</v>
      </c>
      <c r="G391" s="99">
        <v>8.7</v>
      </c>
      <c r="H391" s="99">
        <v>8.6</v>
      </c>
      <c r="I391" s="99">
        <v>10.4</v>
      </c>
      <c r="J391" s="115">
        <v>6.9</v>
      </c>
      <c r="K391" s="116">
        <v>10.4</v>
      </c>
      <c r="L391" s="44">
        <f t="shared" si="17"/>
        <v>8.5</v>
      </c>
      <c r="M391" s="42">
        <v>5.676000000000001</v>
      </c>
      <c r="N391" s="50">
        <v>4.5</v>
      </c>
      <c r="O391" s="97"/>
      <c r="P391" s="170">
        <v>0</v>
      </c>
      <c r="Q391" s="42">
        <v>15.2</v>
      </c>
      <c r="R391" s="56">
        <v>1997</v>
      </c>
      <c r="S391" s="42">
        <v>0</v>
      </c>
      <c r="T391" s="128">
        <v>2005</v>
      </c>
      <c r="U391" s="67">
        <v>17.7</v>
      </c>
      <c r="V391" s="96">
        <v>1997</v>
      </c>
      <c r="W391" s="58">
        <v>-3</v>
      </c>
      <c r="X391" s="54">
        <v>1985</v>
      </c>
    </row>
    <row r="392" spans="1:24" ht="12.75">
      <c r="A392" s="13">
        <v>25</v>
      </c>
      <c r="B392" s="48">
        <v>9.8</v>
      </c>
      <c r="C392" s="42">
        <v>9</v>
      </c>
      <c r="D392" s="42">
        <v>10.2</v>
      </c>
      <c r="E392" s="58">
        <v>10.9</v>
      </c>
      <c r="F392" s="58">
        <v>13.4</v>
      </c>
      <c r="G392" s="58">
        <v>11.2</v>
      </c>
      <c r="H392" s="58">
        <v>9.6</v>
      </c>
      <c r="I392" s="58">
        <v>8.3</v>
      </c>
      <c r="J392" s="25">
        <v>8.2</v>
      </c>
      <c r="K392" s="43">
        <v>13.6</v>
      </c>
      <c r="L392" s="44">
        <f t="shared" si="17"/>
        <v>10.299999999999999</v>
      </c>
      <c r="M392" s="42">
        <v>5.576666666666667</v>
      </c>
      <c r="N392" s="50">
        <v>13.7</v>
      </c>
      <c r="O392" s="97"/>
      <c r="P392" s="170">
        <v>2.7</v>
      </c>
      <c r="Q392" s="42">
        <v>11.8</v>
      </c>
      <c r="R392" s="56">
        <v>1977</v>
      </c>
      <c r="S392" s="42">
        <v>-1</v>
      </c>
      <c r="T392" s="54">
        <v>1954</v>
      </c>
      <c r="U392" s="67">
        <v>16</v>
      </c>
      <c r="V392" s="96">
        <v>1997</v>
      </c>
      <c r="W392" s="58">
        <v>-2.9</v>
      </c>
      <c r="X392" s="54">
        <v>1962</v>
      </c>
    </row>
    <row r="393" spans="1:24" ht="12.75">
      <c r="A393" s="13">
        <v>26</v>
      </c>
      <c r="B393" s="99">
        <v>7</v>
      </c>
      <c r="C393" s="99">
        <v>6.6</v>
      </c>
      <c r="D393" s="99">
        <v>6.4</v>
      </c>
      <c r="E393" s="99">
        <v>7.4</v>
      </c>
      <c r="F393" s="99">
        <v>8.4</v>
      </c>
      <c r="G393" s="99">
        <v>7.6</v>
      </c>
      <c r="H393" s="99">
        <v>7</v>
      </c>
      <c r="I393" s="99">
        <v>6.8</v>
      </c>
      <c r="J393" s="115">
        <v>6.4</v>
      </c>
      <c r="K393" s="116">
        <v>9</v>
      </c>
      <c r="L393" s="44">
        <v>7.1</v>
      </c>
      <c r="M393" s="42">
        <v>5.474666666666668</v>
      </c>
      <c r="N393" s="50">
        <v>3</v>
      </c>
      <c r="O393" s="97"/>
      <c r="P393" s="170">
        <v>2.1</v>
      </c>
      <c r="Q393" s="42">
        <v>13.7</v>
      </c>
      <c r="R393" s="56">
        <v>2010</v>
      </c>
      <c r="S393" s="42">
        <v>-1.6</v>
      </c>
      <c r="T393" s="54">
        <v>1954</v>
      </c>
      <c r="U393" s="67">
        <v>16.6</v>
      </c>
      <c r="V393" s="96">
        <v>2010</v>
      </c>
      <c r="W393" s="58">
        <v>-4.5</v>
      </c>
      <c r="X393" s="54">
        <v>1943</v>
      </c>
    </row>
    <row r="394" spans="1:24" ht="12.75">
      <c r="A394" s="13">
        <v>27</v>
      </c>
      <c r="B394" s="48">
        <v>7.3</v>
      </c>
      <c r="C394" s="42">
        <v>7</v>
      </c>
      <c r="D394" s="42">
        <v>5.1</v>
      </c>
      <c r="E394" s="58">
        <v>7.4</v>
      </c>
      <c r="F394" s="58">
        <v>7.8</v>
      </c>
      <c r="G394" s="58">
        <v>7.1</v>
      </c>
      <c r="H394" s="58">
        <v>6.8</v>
      </c>
      <c r="I394" s="58">
        <v>5.4</v>
      </c>
      <c r="J394" s="25">
        <v>5.1</v>
      </c>
      <c r="K394" s="43">
        <v>8.4</v>
      </c>
      <c r="L394" s="44">
        <f t="shared" si="17"/>
        <v>6.737499999999999</v>
      </c>
      <c r="M394" s="42">
        <v>5.324666666666668</v>
      </c>
      <c r="N394" s="50">
        <v>0.2</v>
      </c>
      <c r="O394" s="97"/>
      <c r="P394" s="170">
        <v>2.4</v>
      </c>
      <c r="Q394" s="42">
        <v>13.5</v>
      </c>
      <c r="R394" s="56">
        <v>2007</v>
      </c>
      <c r="S394" s="25">
        <v>-2.9</v>
      </c>
      <c r="T394" s="54">
        <v>1954</v>
      </c>
      <c r="U394" s="67">
        <v>15.4</v>
      </c>
      <c r="V394" s="96">
        <v>1970</v>
      </c>
      <c r="W394" s="25">
        <v>-8.4</v>
      </c>
      <c r="X394" s="54">
        <v>1954</v>
      </c>
    </row>
    <row r="395" spans="1:24" ht="12.75">
      <c r="A395" s="13">
        <v>28</v>
      </c>
      <c r="B395" s="48">
        <v>5.2</v>
      </c>
      <c r="C395" s="42">
        <v>5</v>
      </c>
      <c r="D395" s="42">
        <v>6.2</v>
      </c>
      <c r="E395" s="58">
        <v>9</v>
      </c>
      <c r="F395" s="58">
        <v>9.7</v>
      </c>
      <c r="G395" s="58">
        <v>7.5</v>
      </c>
      <c r="H395" s="58">
        <v>8</v>
      </c>
      <c r="I395" s="58">
        <v>7.6</v>
      </c>
      <c r="J395" s="25">
        <v>5</v>
      </c>
      <c r="K395" s="43">
        <v>10.2</v>
      </c>
      <c r="L395" s="44">
        <f t="shared" si="17"/>
        <v>7.2749999999999995</v>
      </c>
      <c r="M395" s="42">
        <v>5.161333333333334</v>
      </c>
      <c r="N395" s="50">
        <v>2.7</v>
      </c>
      <c r="O395" s="97"/>
      <c r="P395" s="170">
        <v>0</v>
      </c>
      <c r="Q395" s="42">
        <v>12.5</v>
      </c>
      <c r="R395" s="56">
        <v>2007</v>
      </c>
      <c r="S395" s="42">
        <v>-0.9</v>
      </c>
      <c r="T395" s="54">
        <v>1954</v>
      </c>
      <c r="U395" s="67">
        <v>15.7</v>
      </c>
      <c r="V395" s="96">
        <v>1958</v>
      </c>
      <c r="W395" s="58">
        <v>-4.6</v>
      </c>
      <c r="X395" s="54">
        <v>1993</v>
      </c>
    </row>
    <row r="396" spans="1:24" ht="12.75">
      <c r="A396" s="13">
        <v>29</v>
      </c>
      <c r="B396" s="48">
        <v>10.6</v>
      </c>
      <c r="C396" s="42">
        <v>7.8</v>
      </c>
      <c r="D396" s="42">
        <v>8.5</v>
      </c>
      <c r="E396" s="58">
        <v>7</v>
      </c>
      <c r="F396" s="58">
        <v>6.4</v>
      </c>
      <c r="G396" s="58">
        <v>6.5</v>
      </c>
      <c r="H396" s="58">
        <v>5.6</v>
      </c>
      <c r="I396" s="58">
        <v>5.8</v>
      </c>
      <c r="J396" s="25">
        <v>6.4</v>
      </c>
      <c r="K396" s="43">
        <v>11.1</v>
      </c>
      <c r="L396" s="44">
        <f t="shared" si="17"/>
        <v>7.2749999999999995</v>
      </c>
      <c r="M396" s="42">
        <v>4.959333333333334</v>
      </c>
      <c r="N396" s="50">
        <v>5.9</v>
      </c>
      <c r="O396" s="97"/>
      <c r="P396" s="170">
        <v>2.8</v>
      </c>
      <c r="Q396" s="42">
        <v>15</v>
      </c>
      <c r="R396" s="56">
        <v>1988</v>
      </c>
      <c r="S396" s="42">
        <v>-2.6</v>
      </c>
      <c r="T396" s="54">
        <v>1975</v>
      </c>
      <c r="U396" s="67">
        <v>18.5</v>
      </c>
      <c r="V396" s="96">
        <v>1988</v>
      </c>
      <c r="W396" s="58">
        <v>-6.4</v>
      </c>
      <c r="X396" s="54">
        <v>1954</v>
      </c>
    </row>
    <row r="397" spans="1:24" ht="12.75">
      <c r="A397" s="13">
        <v>30</v>
      </c>
      <c r="B397" s="67">
        <v>5.4</v>
      </c>
      <c r="C397" s="42">
        <v>6.1</v>
      </c>
      <c r="D397" s="42">
        <v>12</v>
      </c>
      <c r="E397" s="58">
        <v>13.2</v>
      </c>
      <c r="F397" s="58">
        <v>14.7</v>
      </c>
      <c r="G397" s="58">
        <v>12.2</v>
      </c>
      <c r="H397" s="58">
        <v>11.8</v>
      </c>
      <c r="I397" s="58">
        <v>11.2</v>
      </c>
      <c r="J397" s="25">
        <v>5.4</v>
      </c>
      <c r="K397" s="43">
        <v>15.6</v>
      </c>
      <c r="L397" s="44">
        <f t="shared" si="17"/>
        <v>10.825000000000001</v>
      </c>
      <c r="M397" s="42">
        <v>4.779333333333332</v>
      </c>
      <c r="N397" s="50">
        <v>7.9</v>
      </c>
      <c r="O397" s="97"/>
      <c r="P397" s="170">
        <v>5.1</v>
      </c>
      <c r="Q397" s="58">
        <v>11.7</v>
      </c>
      <c r="R397" s="56">
        <v>1957</v>
      </c>
      <c r="S397" s="42">
        <v>-2.8</v>
      </c>
      <c r="T397" s="128">
        <v>1954</v>
      </c>
      <c r="U397" s="67">
        <v>16.5</v>
      </c>
      <c r="V397" s="96">
        <v>1992</v>
      </c>
      <c r="W397" s="58">
        <v>-7.3</v>
      </c>
      <c r="X397" s="54">
        <v>1975</v>
      </c>
    </row>
    <row r="398" spans="1:24" ht="12.75">
      <c r="A398" s="13">
        <v>31</v>
      </c>
      <c r="B398" s="67"/>
      <c r="C398" s="42"/>
      <c r="D398" s="42"/>
      <c r="E398" s="58"/>
      <c r="F398" s="58"/>
      <c r="G398" s="58"/>
      <c r="H398" s="58"/>
      <c r="I398" s="58"/>
      <c r="J398" s="25"/>
      <c r="K398" s="43"/>
      <c r="L398" s="44"/>
      <c r="M398" s="42"/>
      <c r="N398" s="50"/>
      <c r="O398" s="97"/>
      <c r="P398" s="170"/>
      <c r="Q398" s="42"/>
      <c r="R398" s="47"/>
      <c r="S398" s="42"/>
      <c r="T398" s="47"/>
      <c r="U398" s="42"/>
      <c r="V398" s="96"/>
      <c r="W398" s="58"/>
      <c r="X398" s="96"/>
    </row>
    <row r="399" spans="1:24" ht="12.75">
      <c r="A399" s="34"/>
      <c r="B399" s="54"/>
      <c r="C399" s="34"/>
      <c r="D399" s="34"/>
      <c r="E399" s="55"/>
      <c r="F399" s="55"/>
      <c r="G399" s="58"/>
      <c r="H399" s="58"/>
      <c r="I399" s="58"/>
      <c r="J399" s="25"/>
      <c r="K399" s="43"/>
      <c r="L399" s="44"/>
      <c r="M399" s="44"/>
      <c r="N399" s="50"/>
      <c r="O399" s="97"/>
      <c r="P399" s="170"/>
      <c r="Q399" s="42"/>
      <c r="R399" s="54"/>
      <c r="S399" s="34"/>
      <c r="T399" s="54"/>
      <c r="U399" s="53"/>
      <c r="V399" s="34"/>
      <c r="W399" s="42"/>
      <c r="X399" s="34"/>
    </row>
    <row r="400" spans="1:24" ht="12.75">
      <c r="A400" s="34" t="s">
        <v>53</v>
      </c>
      <c r="B400" s="98">
        <f>AVERAGE(B368:B399)</f>
        <v>6.8100000000000005</v>
      </c>
      <c r="C400" s="98">
        <f aca="true" t="shared" si="18" ref="C400:K400">AVERAGE(C368:C398)</f>
        <v>6.300000000000001</v>
      </c>
      <c r="D400" s="98">
        <f t="shared" si="18"/>
        <v>6.8966666666666665</v>
      </c>
      <c r="E400" s="98">
        <f t="shared" si="18"/>
        <v>8.870000000000003</v>
      </c>
      <c r="F400" s="98">
        <f t="shared" si="18"/>
        <v>10.186666666666666</v>
      </c>
      <c r="G400" s="98">
        <f t="shared" si="18"/>
        <v>9.246666666666666</v>
      </c>
      <c r="H400" s="98">
        <f t="shared" si="18"/>
        <v>7.786666666666667</v>
      </c>
      <c r="I400" s="98">
        <f t="shared" si="18"/>
        <v>7.026666666666667</v>
      </c>
      <c r="J400" s="117">
        <f t="shared" si="18"/>
        <v>5.243333333333334</v>
      </c>
      <c r="K400" s="49">
        <f t="shared" si="18"/>
        <v>11.226666666666667</v>
      </c>
      <c r="L400" s="98">
        <f>AVERAGE(L368:L397)</f>
        <v>7.895</v>
      </c>
      <c r="M400" s="44"/>
      <c r="N400" s="50">
        <f>SUM(N368:N398)</f>
        <v>64.9</v>
      </c>
      <c r="O400" s="95"/>
      <c r="P400" s="170">
        <v>95.8</v>
      </c>
      <c r="Q400" s="42">
        <f>AVERAGE(Q368:Q398)</f>
        <v>15.023333333333332</v>
      </c>
      <c r="R400" s="67"/>
      <c r="S400" s="42">
        <f>AVERAGE(S368:S398)</f>
        <v>0.8266666666666667</v>
      </c>
      <c r="T400" s="67"/>
      <c r="U400" s="48">
        <f>AVERAGE(U368:U398)</f>
        <v>19.616666666666667</v>
      </c>
      <c r="V400" s="42"/>
      <c r="W400" s="42">
        <f>AVERAGE(W368:W398)</f>
        <v>-3.44</v>
      </c>
      <c r="X400" s="34"/>
    </row>
    <row r="401" spans="1:24" ht="12.75">
      <c r="A401" s="34"/>
      <c r="B401" s="44"/>
      <c r="C401" s="44"/>
      <c r="D401" s="44"/>
      <c r="E401" s="44"/>
      <c r="F401" s="44"/>
      <c r="G401" s="24"/>
      <c r="H401" s="13" t="s">
        <v>54</v>
      </c>
      <c r="I401" s="13"/>
      <c r="J401" s="24"/>
      <c r="K401" s="24"/>
      <c r="L401" s="34"/>
      <c r="M401" s="44">
        <v>1.2</v>
      </c>
      <c r="N401" s="44"/>
      <c r="O401" s="61"/>
      <c r="P401" s="173"/>
      <c r="Q401" s="34"/>
      <c r="R401" s="34"/>
      <c r="S401" s="34"/>
      <c r="T401" s="34"/>
      <c r="U401" s="34"/>
      <c r="V401" s="34"/>
      <c r="W401" s="34"/>
      <c r="X401" s="80"/>
    </row>
    <row r="402" spans="1:24" ht="12.75">
      <c r="A402" s="34"/>
      <c r="B402" s="13" t="s">
        <v>504</v>
      </c>
      <c r="C402" s="13"/>
      <c r="D402" s="13"/>
      <c r="E402" s="34"/>
      <c r="F402" s="34"/>
      <c r="G402" s="34"/>
      <c r="H402" s="44" t="s">
        <v>56</v>
      </c>
      <c r="I402" s="25"/>
      <c r="J402" s="43"/>
      <c r="K402" s="44">
        <v>6.3</v>
      </c>
      <c r="L402" s="42"/>
      <c r="M402" s="44"/>
      <c r="N402" s="44"/>
      <c r="O402" s="13"/>
      <c r="P402" s="173"/>
      <c r="Q402" s="34"/>
      <c r="R402" s="34"/>
      <c r="S402" s="34"/>
      <c r="T402" s="34"/>
      <c r="U402" s="34"/>
      <c r="V402" s="34"/>
      <c r="W402" s="34"/>
      <c r="X402" s="80"/>
    </row>
    <row r="403" spans="1:24" ht="12.75">
      <c r="A403" s="34"/>
      <c r="B403" s="13" t="s">
        <v>515</v>
      </c>
      <c r="C403" s="13"/>
      <c r="D403" s="13"/>
      <c r="E403" s="13"/>
      <c r="F403" s="34"/>
      <c r="G403" s="34"/>
      <c r="H403" s="44" t="s">
        <v>57</v>
      </c>
      <c r="I403" s="25"/>
      <c r="J403" s="43"/>
      <c r="K403" s="44">
        <v>7.8</v>
      </c>
      <c r="L403" s="34"/>
      <c r="M403" s="34"/>
      <c r="N403" s="34"/>
      <c r="O403" s="13"/>
      <c r="P403" s="173"/>
      <c r="Q403" s="34"/>
      <c r="R403" s="34"/>
      <c r="S403" s="34"/>
      <c r="T403" s="34"/>
      <c r="U403" s="34"/>
      <c r="V403" s="34"/>
      <c r="W403" s="34"/>
      <c r="X403" s="80"/>
    </row>
    <row r="404" spans="1:24" ht="12.75">
      <c r="A404" s="34"/>
      <c r="B404" s="13" t="s">
        <v>505</v>
      </c>
      <c r="C404" s="13"/>
      <c r="D404" s="13"/>
      <c r="E404" s="13"/>
      <c r="F404" s="13"/>
      <c r="G404" s="34"/>
      <c r="H404" s="13" t="s">
        <v>58</v>
      </c>
      <c r="I404" s="13"/>
      <c r="J404" s="24"/>
      <c r="K404" s="44">
        <v>8.1</v>
      </c>
      <c r="L404" s="34"/>
      <c r="M404" s="248"/>
      <c r="N404" s="248"/>
      <c r="O404" s="248"/>
      <c r="P404" s="174"/>
      <c r="Q404" s="146"/>
      <c r="R404" s="146"/>
      <c r="S404" s="146"/>
      <c r="T404" s="146"/>
      <c r="U404" s="146"/>
      <c r="V404" s="146"/>
      <c r="W404" s="146"/>
      <c r="X404" s="80"/>
    </row>
    <row r="405" spans="1:24" ht="12.75">
      <c r="A405" s="34"/>
      <c r="B405" s="44" t="s">
        <v>516</v>
      </c>
      <c r="C405" s="24"/>
      <c r="D405" s="24"/>
      <c r="E405" s="24"/>
      <c r="F405" s="24"/>
      <c r="G405" s="24"/>
      <c r="H405" s="13" t="s">
        <v>59</v>
      </c>
      <c r="I405" s="13"/>
      <c r="J405" s="24"/>
      <c r="K405" s="44">
        <v>39.1</v>
      </c>
      <c r="L405" s="34"/>
      <c r="M405" s="34"/>
      <c r="N405" s="34"/>
      <c r="O405" s="13"/>
      <c r="P405" s="173"/>
      <c r="Q405" s="34"/>
      <c r="R405" s="34"/>
      <c r="S405" s="34"/>
      <c r="T405" s="34"/>
      <c r="U405" s="34"/>
      <c r="V405" s="34"/>
      <c r="W405" s="34"/>
      <c r="X405" s="80"/>
    </row>
    <row r="406" spans="1:24" ht="12.75">
      <c r="A406" s="34"/>
      <c r="B406" s="13" t="s">
        <v>518</v>
      </c>
      <c r="C406" s="13"/>
      <c r="D406" s="13"/>
      <c r="E406" s="13"/>
      <c r="F406" s="34"/>
      <c r="G406" s="34"/>
      <c r="H406" s="13" t="s">
        <v>60</v>
      </c>
      <c r="I406" s="13"/>
      <c r="J406" s="13"/>
      <c r="K406" s="44">
        <v>86.7</v>
      </c>
      <c r="L406" s="34"/>
      <c r="M406" s="34"/>
      <c r="N406" s="34"/>
      <c r="O406" s="13"/>
      <c r="P406" s="173"/>
      <c r="Q406" s="34"/>
      <c r="R406" s="34"/>
      <c r="S406" s="34"/>
      <c r="T406" s="34"/>
      <c r="U406" s="34"/>
      <c r="V406" s="34"/>
      <c r="W406" s="34"/>
      <c r="X406" s="80"/>
    </row>
    <row r="407" spans="1:24" ht="12.75">
      <c r="A407" s="80"/>
      <c r="B407" s="13" t="s">
        <v>517</v>
      </c>
      <c r="C407" s="13"/>
      <c r="D407" s="13"/>
      <c r="E407" s="34"/>
      <c r="F407" s="34"/>
      <c r="G407" s="34"/>
      <c r="H407" s="13" t="s">
        <v>326</v>
      </c>
      <c r="I407" s="13"/>
      <c r="J407" s="13"/>
      <c r="K407" s="13">
        <v>54.1</v>
      </c>
      <c r="L407" s="34"/>
      <c r="M407" s="80"/>
      <c r="N407" s="80"/>
      <c r="O407" s="80"/>
      <c r="P407" s="173"/>
      <c r="Q407" s="80"/>
      <c r="R407" s="80"/>
      <c r="S407" s="80"/>
      <c r="T407" s="80"/>
      <c r="U407" s="80"/>
      <c r="V407" s="80"/>
      <c r="W407" s="80"/>
      <c r="X407" s="80"/>
    </row>
    <row r="408" spans="1:24" ht="12.75">
      <c r="A408" s="80"/>
      <c r="B408" s="80"/>
      <c r="C408" s="80"/>
      <c r="D408" s="80"/>
      <c r="E408" s="80"/>
      <c r="F408" s="80"/>
      <c r="G408" s="80"/>
      <c r="H408" s="13" t="s">
        <v>366</v>
      </c>
      <c r="I408" s="13"/>
      <c r="J408" s="13"/>
      <c r="K408" s="44">
        <v>90.4</v>
      </c>
      <c r="L408" s="80"/>
      <c r="M408" s="80"/>
      <c r="N408" s="80"/>
      <c r="O408" s="80"/>
      <c r="P408" s="173"/>
      <c r="Q408" s="80"/>
      <c r="R408" s="80"/>
      <c r="S408" s="80"/>
      <c r="T408" s="80"/>
      <c r="U408" s="80"/>
      <c r="V408" s="80"/>
      <c r="W408" s="80"/>
      <c r="X408" s="80"/>
    </row>
    <row r="409" ht="12.75"/>
    <row r="410" spans="1:24" ht="12.75">
      <c r="A410" s="33"/>
      <c r="B410" s="228" t="s">
        <v>527</v>
      </c>
      <c r="C410" s="71"/>
      <c r="D410" s="71"/>
      <c r="E410" s="71"/>
      <c r="F410" s="229"/>
      <c r="G410" s="80"/>
      <c r="H410" s="80"/>
      <c r="I410" s="80"/>
      <c r="J410" s="80"/>
      <c r="K410" s="80"/>
      <c r="L410" s="80"/>
      <c r="M410" s="80"/>
      <c r="N410" s="80"/>
      <c r="O410" s="226"/>
      <c r="P410" s="173"/>
      <c r="Q410" s="80"/>
      <c r="R410" s="80"/>
      <c r="S410" s="80"/>
      <c r="T410" s="80"/>
      <c r="U410" s="80"/>
      <c r="V410" s="80"/>
      <c r="W410" s="80"/>
      <c r="X410" s="80"/>
    </row>
    <row r="411" spans="1:24" ht="12.75">
      <c r="A411" s="34"/>
      <c r="B411" s="53" t="s">
        <v>4</v>
      </c>
      <c r="C411" s="34"/>
      <c r="D411" s="34"/>
      <c r="E411" s="34"/>
      <c r="F411" s="34"/>
      <c r="G411" s="34"/>
      <c r="H411" s="151"/>
      <c r="I411" s="34"/>
      <c r="J411" s="34"/>
      <c r="K411" s="34"/>
      <c r="L411" s="34"/>
      <c r="M411" s="152" t="s">
        <v>5</v>
      </c>
      <c r="N411" s="13"/>
      <c r="O411" s="13"/>
      <c r="P411" s="173"/>
      <c r="Q411" s="153" t="s">
        <v>6</v>
      </c>
      <c r="R411" s="153"/>
      <c r="S411" s="154"/>
      <c r="T411" s="154"/>
      <c r="U411" s="154"/>
      <c r="V411" s="154" t="s">
        <v>7</v>
      </c>
      <c r="W411" s="153" t="s">
        <v>8</v>
      </c>
      <c r="X411" s="40"/>
    </row>
    <row r="412" spans="1:24" ht="12.75">
      <c r="A412" s="16" t="s">
        <v>20</v>
      </c>
      <c r="B412" s="14">
        <v>3</v>
      </c>
      <c r="C412" s="13">
        <v>6</v>
      </c>
      <c r="D412" s="13">
        <v>9</v>
      </c>
      <c r="E412" s="13">
        <v>12</v>
      </c>
      <c r="F412" s="13">
        <v>15</v>
      </c>
      <c r="G412" s="13">
        <v>18</v>
      </c>
      <c r="H412" s="13">
        <v>21</v>
      </c>
      <c r="I412" s="13">
        <v>24</v>
      </c>
      <c r="J412" s="17" t="s">
        <v>21</v>
      </c>
      <c r="K412" s="18" t="s">
        <v>22</v>
      </c>
      <c r="L412" s="19" t="s">
        <v>23</v>
      </c>
      <c r="M412" s="19"/>
      <c r="N412" s="61" t="s">
        <v>25</v>
      </c>
      <c r="O412" s="61" t="s">
        <v>62</v>
      </c>
      <c r="P412" s="173" t="s">
        <v>63</v>
      </c>
      <c r="Q412" s="22" t="s">
        <v>16</v>
      </c>
      <c r="R412" s="22" t="s">
        <v>17</v>
      </c>
      <c r="S412" s="22" t="s">
        <v>28</v>
      </c>
      <c r="T412" s="22" t="s">
        <v>17</v>
      </c>
      <c r="U412" s="22" t="s">
        <v>16</v>
      </c>
      <c r="V412" s="22" t="s">
        <v>17</v>
      </c>
      <c r="W412" s="22" t="s">
        <v>28</v>
      </c>
      <c r="X412" s="75" t="s">
        <v>17</v>
      </c>
    </row>
    <row r="413" spans="1:24" ht="12.75">
      <c r="A413" s="35" t="s">
        <v>37</v>
      </c>
      <c r="B413" s="34"/>
      <c r="C413" s="34"/>
      <c r="D413" s="34"/>
      <c r="E413" s="34"/>
      <c r="F413" s="34"/>
      <c r="G413" s="34"/>
      <c r="H413" s="34"/>
      <c r="I413" s="34"/>
      <c r="J413" s="17"/>
      <c r="K413" s="34"/>
      <c r="L413" s="34"/>
      <c r="M413" s="34"/>
      <c r="N413" s="50"/>
      <c r="O413" s="50" t="s">
        <v>38</v>
      </c>
      <c r="P413" s="173"/>
      <c r="Q413" s="155" t="s">
        <v>64</v>
      </c>
      <c r="R413" s="155"/>
      <c r="S413" s="45"/>
      <c r="T413" s="45"/>
      <c r="U413" s="155" t="s">
        <v>65</v>
      </c>
      <c r="V413" s="155"/>
      <c r="W413" s="45"/>
      <c r="X413" s="40"/>
    </row>
    <row r="414" spans="1:24" ht="12.75">
      <c r="A414" s="13">
        <v>1</v>
      </c>
      <c r="B414" s="110">
        <v>11.4</v>
      </c>
      <c r="C414" s="58">
        <v>9.6</v>
      </c>
      <c r="D414" s="58">
        <v>10.2</v>
      </c>
      <c r="E414" s="203">
        <v>10.8</v>
      </c>
      <c r="F414" s="203">
        <v>11.4</v>
      </c>
      <c r="G414" s="93">
        <v>9.9</v>
      </c>
      <c r="H414" s="93">
        <v>9.2</v>
      </c>
      <c r="I414" s="93">
        <v>8.8</v>
      </c>
      <c r="J414" s="25">
        <v>8.2</v>
      </c>
      <c r="K414" s="43">
        <v>11.7</v>
      </c>
      <c r="L414" s="44">
        <v>10.1</v>
      </c>
      <c r="M414" s="42">
        <v>4.548</v>
      </c>
      <c r="N414" s="50">
        <v>0</v>
      </c>
      <c r="O414" s="97"/>
      <c r="P414" s="170">
        <v>2.1</v>
      </c>
      <c r="Q414" s="42">
        <v>14.4</v>
      </c>
      <c r="R414" s="34">
        <v>1973</v>
      </c>
      <c r="S414" s="42">
        <v>-8.1</v>
      </c>
      <c r="T414" s="34">
        <v>1997</v>
      </c>
      <c r="U414" s="42">
        <v>19</v>
      </c>
      <c r="V414" s="47">
        <v>1973</v>
      </c>
      <c r="W414" s="58">
        <v>-9.3</v>
      </c>
      <c r="X414" s="54">
        <v>1997</v>
      </c>
    </row>
    <row r="415" spans="1:24" ht="12.75">
      <c r="A415" s="13">
        <v>2</v>
      </c>
      <c r="B415" s="42">
        <v>8.4</v>
      </c>
      <c r="C415" s="42">
        <v>8.7</v>
      </c>
      <c r="D415" s="42">
        <v>8.2</v>
      </c>
      <c r="E415" s="42">
        <v>10.4</v>
      </c>
      <c r="F415" s="42">
        <v>10.6</v>
      </c>
      <c r="G415" s="93">
        <v>10</v>
      </c>
      <c r="H415" s="93">
        <v>8.2</v>
      </c>
      <c r="I415" s="93">
        <v>7.6</v>
      </c>
      <c r="J415" s="25">
        <v>8.2</v>
      </c>
      <c r="K415" s="43">
        <v>11.4</v>
      </c>
      <c r="L415" s="44">
        <f aca="true" t="shared" si="19" ref="L415:L443">AVERAGE(B415:I415)</f>
        <v>9.0125</v>
      </c>
      <c r="M415" s="42">
        <v>4.3020000000000005</v>
      </c>
      <c r="N415" s="50">
        <v>0.2</v>
      </c>
      <c r="O415" s="97"/>
      <c r="P415" s="170">
        <v>0.4</v>
      </c>
      <c r="Q415" s="42">
        <v>14.8</v>
      </c>
      <c r="R415" s="34">
        <v>2002</v>
      </c>
      <c r="S415" s="42">
        <v>-5.9</v>
      </c>
      <c r="T415" s="34">
        <v>1997</v>
      </c>
      <c r="U415" s="42">
        <v>17.2</v>
      </c>
      <c r="V415" s="47">
        <v>2002</v>
      </c>
      <c r="W415" s="58">
        <v>-8.3</v>
      </c>
      <c r="X415" s="54">
        <v>1997</v>
      </c>
    </row>
    <row r="416" spans="1:24" ht="12.75">
      <c r="A416" s="13">
        <v>3</v>
      </c>
      <c r="B416" s="48">
        <v>7.5</v>
      </c>
      <c r="C416" s="42">
        <v>7.6</v>
      </c>
      <c r="D416" s="42">
        <v>7</v>
      </c>
      <c r="E416" s="42">
        <v>6.8</v>
      </c>
      <c r="F416" s="42">
        <v>7.1</v>
      </c>
      <c r="G416" s="93">
        <v>5.1</v>
      </c>
      <c r="H416" s="93">
        <v>4.2</v>
      </c>
      <c r="I416" s="93">
        <v>3.6</v>
      </c>
      <c r="J416" s="25">
        <v>5.1</v>
      </c>
      <c r="K416" s="43">
        <v>7.6</v>
      </c>
      <c r="L416" s="44">
        <f t="shared" si="19"/>
        <v>6.112500000000001</v>
      </c>
      <c r="M416" s="42">
        <v>4.072</v>
      </c>
      <c r="N416" s="50">
        <v>0.5</v>
      </c>
      <c r="O416" s="97"/>
      <c r="P416" s="170">
        <v>0</v>
      </c>
      <c r="Q416" s="42">
        <v>12.5</v>
      </c>
      <c r="R416" s="34">
        <v>1959</v>
      </c>
      <c r="S416" s="42">
        <v>-5.9</v>
      </c>
      <c r="T416" s="34">
        <v>1997</v>
      </c>
      <c r="U416" s="42">
        <v>16.5</v>
      </c>
      <c r="V416" s="47">
        <v>1964</v>
      </c>
      <c r="W416" s="58">
        <v>-8.6</v>
      </c>
      <c r="X416" s="54">
        <v>2008</v>
      </c>
    </row>
    <row r="417" spans="1:24" ht="12.75">
      <c r="A417" s="13">
        <v>4</v>
      </c>
      <c r="B417" s="93">
        <v>3.2</v>
      </c>
      <c r="C417" s="42">
        <v>2.8</v>
      </c>
      <c r="D417" s="42">
        <v>2.6</v>
      </c>
      <c r="E417" s="42">
        <v>3.2</v>
      </c>
      <c r="F417" s="42">
        <v>3.2</v>
      </c>
      <c r="G417" s="93">
        <v>3.6</v>
      </c>
      <c r="H417" s="93">
        <v>2.2</v>
      </c>
      <c r="I417" s="93">
        <v>2</v>
      </c>
      <c r="J417" s="25">
        <v>2.5</v>
      </c>
      <c r="K417" s="43">
        <v>5.2</v>
      </c>
      <c r="L417" s="44">
        <f t="shared" si="19"/>
        <v>2.85</v>
      </c>
      <c r="M417" s="42">
        <v>3.92</v>
      </c>
      <c r="N417" s="50">
        <v>0.8</v>
      </c>
      <c r="O417" s="97"/>
      <c r="P417" s="170">
        <v>0.7</v>
      </c>
      <c r="Q417" s="42">
        <v>10.4</v>
      </c>
      <c r="R417" s="34">
        <v>1989</v>
      </c>
      <c r="S417" s="42">
        <v>-3.6</v>
      </c>
      <c r="T417" s="34">
        <v>1997</v>
      </c>
      <c r="U417" s="93">
        <v>16</v>
      </c>
      <c r="V417" s="47">
        <v>1939</v>
      </c>
      <c r="W417" s="58">
        <v>-6.6</v>
      </c>
      <c r="X417" s="54">
        <v>2009</v>
      </c>
    </row>
    <row r="418" spans="1:24" ht="12.75">
      <c r="A418" s="13">
        <v>5</v>
      </c>
      <c r="B418" s="48">
        <v>0.5</v>
      </c>
      <c r="C418" s="42">
        <v>0.2</v>
      </c>
      <c r="D418" s="42">
        <v>0.2</v>
      </c>
      <c r="E418" s="42">
        <v>0.4</v>
      </c>
      <c r="F418" s="42">
        <v>0.9</v>
      </c>
      <c r="G418" s="93">
        <v>1</v>
      </c>
      <c r="H418" s="93">
        <v>5</v>
      </c>
      <c r="I418" s="93">
        <v>4.4</v>
      </c>
      <c r="J418" s="25">
        <v>0.1</v>
      </c>
      <c r="K418" s="43">
        <v>5.3</v>
      </c>
      <c r="L418" s="44">
        <v>1.6</v>
      </c>
      <c r="M418" s="42">
        <v>3.7773333333333334</v>
      </c>
      <c r="N418" s="50">
        <v>10</v>
      </c>
      <c r="O418" s="97">
        <v>3</v>
      </c>
      <c r="P418" s="170">
        <v>0</v>
      </c>
      <c r="Q418" s="42">
        <v>13.5</v>
      </c>
      <c r="R418" s="34">
        <v>2002</v>
      </c>
      <c r="S418" s="42">
        <v>-4.9</v>
      </c>
      <c r="T418" s="34">
        <v>1966</v>
      </c>
      <c r="U418" s="93">
        <v>17.6</v>
      </c>
      <c r="V418" s="47">
        <v>2002</v>
      </c>
      <c r="W418" s="58">
        <v>-7.7</v>
      </c>
      <c r="X418" s="54">
        <v>1966</v>
      </c>
    </row>
    <row r="419" spans="1:24" ht="12.75">
      <c r="A419" s="13">
        <v>6</v>
      </c>
      <c r="B419" s="48">
        <v>4.4</v>
      </c>
      <c r="C419" s="42">
        <v>3</v>
      </c>
      <c r="D419" s="42">
        <v>2.8</v>
      </c>
      <c r="E419" s="42">
        <v>3.4</v>
      </c>
      <c r="F419" s="42">
        <v>3.8</v>
      </c>
      <c r="G419" s="93">
        <v>3</v>
      </c>
      <c r="H419" s="93">
        <v>2.2</v>
      </c>
      <c r="I419" s="93">
        <v>1.4</v>
      </c>
      <c r="J419" s="25">
        <v>1</v>
      </c>
      <c r="K419" s="43">
        <v>5.1</v>
      </c>
      <c r="L419" s="44">
        <f t="shared" si="19"/>
        <v>2.9999999999999996</v>
      </c>
      <c r="M419" s="42">
        <v>3.66</v>
      </c>
      <c r="N419" s="50">
        <v>25.7</v>
      </c>
      <c r="O419" s="97"/>
      <c r="P419" s="170">
        <v>1.1</v>
      </c>
      <c r="Q419" s="42">
        <v>14.3</v>
      </c>
      <c r="R419" s="34">
        <v>1959</v>
      </c>
      <c r="S419" s="42">
        <v>-1.5</v>
      </c>
      <c r="T419" s="34">
        <v>1966</v>
      </c>
      <c r="U419" s="93">
        <v>16.7</v>
      </c>
      <c r="V419" s="47">
        <v>1959</v>
      </c>
      <c r="W419" s="58">
        <v>-8</v>
      </c>
      <c r="X419" s="54">
        <v>1966</v>
      </c>
    </row>
    <row r="420" spans="1:24" ht="12.75">
      <c r="A420" s="13">
        <v>7</v>
      </c>
      <c r="B420" s="48">
        <v>1.2</v>
      </c>
      <c r="C420" s="42">
        <v>1</v>
      </c>
      <c r="D420" s="42">
        <v>0.2</v>
      </c>
      <c r="E420" s="42">
        <v>2.1</v>
      </c>
      <c r="F420" s="42">
        <v>1.8</v>
      </c>
      <c r="G420" s="93">
        <v>-0.2</v>
      </c>
      <c r="H420" s="93">
        <v>-2</v>
      </c>
      <c r="I420" s="93">
        <v>-1.4</v>
      </c>
      <c r="J420" s="25">
        <v>-2.1</v>
      </c>
      <c r="K420" s="43">
        <v>2.6</v>
      </c>
      <c r="L420" s="44">
        <f t="shared" si="19"/>
        <v>0.33749999999999997</v>
      </c>
      <c r="M420" s="42">
        <v>3.582666666666667</v>
      </c>
      <c r="N420" s="50"/>
      <c r="O420" s="97"/>
      <c r="P420" s="170">
        <v>4.2</v>
      </c>
      <c r="Q420" s="42">
        <v>12</v>
      </c>
      <c r="R420" s="34">
        <v>1959</v>
      </c>
      <c r="S420" s="42">
        <v>-3.2</v>
      </c>
      <c r="T420" s="34">
        <v>1987</v>
      </c>
      <c r="U420" s="93">
        <v>16.5</v>
      </c>
      <c r="V420" s="47">
        <v>1992</v>
      </c>
      <c r="W420" s="58">
        <v>-5.4</v>
      </c>
      <c r="X420" s="54">
        <v>1966</v>
      </c>
    </row>
    <row r="421" spans="1:24" ht="12.75">
      <c r="A421" s="13">
        <v>8</v>
      </c>
      <c r="B421" s="93">
        <v>-0.4</v>
      </c>
      <c r="C421" s="42">
        <v>-0.4</v>
      </c>
      <c r="D421" s="42">
        <v>3.8</v>
      </c>
      <c r="E421" s="42">
        <v>3.1</v>
      </c>
      <c r="F421" s="42">
        <v>6.5</v>
      </c>
      <c r="G421" s="93">
        <v>9.8</v>
      </c>
      <c r="H421" s="93">
        <v>9</v>
      </c>
      <c r="I421" s="93">
        <v>7.4</v>
      </c>
      <c r="J421" s="25">
        <v>-1.4</v>
      </c>
      <c r="K421" s="43">
        <v>10.8</v>
      </c>
      <c r="L421" s="44">
        <v>4.8</v>
      </c>
      <c r="M421" s="42">
        <v>3.5319999999999996</v>
      </c>
      <c r="N421" s="50">
        <v>4.9</v>
      </c>
      <c r="O421" s="97"/>
      <c r="P421" s="170">
        <v>2.4</v>
      </c>
      <c r="Q421" s="42">
        <v>11.5</v>
      </c>
      <c r="R421" s="34">
        <v>1956</v>
      </c>
      <c r="S421" s="42">
        <v>-3.4</v>
      </c>
      <c r="T421" s="34">
        <v>1987</v>
      </c>
      <c r="U421" s="93">
        <v>14.5</v>
      </c>
      <c r="V421" s="47">
        <v>1956</v>
      </c>
      <c r="W421" s="58">
        <v>-5.1</v>
      </c>
      <c r="X421" s="54">
        <v>2009</v>
      </c>
    </row>
    <row r="422" spans="1:24" ht="12.75">
      <c r="A422" s="13">
        <v>9</v>
      </c>
      <c r="B422" s="94">
        <v>7</v>
      </c>
      <c r="C422" s="42">
        <v>7.2</v>
      </c>
      <c r="D422" s="42">
        <v>7</v>
      </c>
      <c r="E422" s="42">
        <v>6.2</v>
      </c>
      <c r="F422" s="42">
        <v>1.5</v>
      </c>
      <c r="G422" s="93">
        <v>1.2</v>
      </c>
      <c r="H422" s="93">
        <v>1</v>
      </c>
      <c r="I422" s="93">
        <v>0.5</v>
      </c>
      <c r="J422" s="25">
        <v>0.5</v>
      </c>
      <c r="K422" s="123">
        <v>8.3</v>
      </c>
      <c r="L422" s="44">
        <v>3.9</v>
      </c>
      <c r="M422" s="42">
        <v>3.4219999999999997</v>
      </c>
      <c r="N422" s="50">
        <v>16.5</v>
      </c>
      <c r="O422" s="97"/>
      <c r="P422" s="170">
        <v>0</v>
      </c>
      <c r="Q422" s="58">
        <v>12.9</v>
      </c>
      <c r="R422" s="34">
        <v>1959</v>
      </c>
      <c r="S422" s="42">
        <v>-2.8</v>
      </c>
      <c r="T422" s="34">
        <v>1997</v>
      </c>
      <c r="U422" s="93">
        <v>17.8</v>
      </c>
      <c r="V422" s="47">
        <v>1946</v>
      </c>
      <c r="W422" s="58">
        <v>-6</v>
      </c>
      <c r="X422" s="54">
        <v>1987</v>
      </c>
    </row>
    <row r="423" spans="1:24" ht="12.75">
      <c r="A423" s="13">
        <v>10</v>
      </c>
      <c r="B423" s="48">
        <v>0</v>
      </c>
      <c r="C423" s="42">
        <v>-0.7</v>
      </c>
      <c r="D423" s="42">
        <v>-0.7</v>
      </c>
      <c r="E423" s="42">
        <v>0.4</v>
      </c>
      <c r="F423" s="42">
        <v>1.8</v>
      </c>
      <c r="G423" s="93">
        <v>0.4</v>
      </c>
      <c r="H423" s="93">
        <v>0.8</v>
      </c>
      <c r="I423" s="93">
        <v>1.2</v>
      </c>
      <c r="J423" s="25">
        <v>-0.7</v>
      </c>
      <c r="K423" s="43">
        <v>2</v>
      </c>
      <c r="L423" s="44">
        <f t="shared" si="19"/>
        <v>0.4</v>
      </c>
      <c r="M423" s="42">
        <v>3.2520000000000002</v>
      </c>
      <c r="N423" s="50">
        <v>0</v>
      </c>
      <c r="O423" s="97"/>
      <c r="P423" s="170">
        <v>1.1</v>
      </c>
      <c r="Q423" s="42">
        <v>12.8</v>
      </c>
      <c r="R423" s="34">
        <v>1965</v>
      </c>
      <c r="S423" s="42">
        <v>-4</v>
      </c>
      <c r="T423" s="34">
        <v>1971</v>
      </c>
      <c r="U423" s="93">
        <v>15.5</v>
      </c>
      <c r="V423" s="47">
        <v>1992</v>
      </c>
      <c r="W423" s="58">
        <v>-6.6</v>
      </c>
      <c r="X423" s="54">
        <v>1997</v>
      </c>
    </row>
    <row r="424" spans="1:24" ht="12.75">
      <c r="A424" s="13">
        <v>11</v>
      </c>
      <c r="B424" s="99">
        <v>1.4</v>
      </c>
      <c r="C424" s="99">
        <v>1.8</v>
      </c>
      <c r="D424" s="99">
        <v>2.2</v>
      </c>
      <c r="E424" s="99">
        <v>2.8</v>
      </c>
      <c r="F424" s="99">
        <v>3.1</v>
      </c>
      <c r="G424" s="99">
        <v>2.6</v>
      </c>
      <c r="H424" s="99">
        <v>0.6</v>
      </c>
      <c r="I424" s="99">
        <v>-0.9</v>
      </c>
      <c r="J424" s="115">
        <v>0</v>
      </c>
      <c r="K424" s="116">
        <v>3.9</v>
      </c>
      <c r="L424" s="44">
        <v>1.7</v>
      </c>
      <c r="M424" s="42">
        <v>3.120666666666667</v>
      </c>
      <c r="N424" s="50">
        <v>0.9</v>
      </c>
      <c r="O424" s="97"/>
      <c r="P424" s="170">
        <v>0.8</v>
      </c>
      <c r="Q424" s="42">
        <v>13.4</v>
      </c>
      <c r="R424" s="34">
        <v>1975</v>
      </c>
      <c r="S424" s="42">
        <v>-5.2</v>
      </c>
      <c r="T424" s="34">
        <v>1971</v>
      </c>
      <c r="U424" s="93">
        <v>16.6</v>
      </c>
      <c r="V424" s="47">
        <v>1975</v>
      </c>
      <c r="W424" s="58">
        <v>-7.8</v>
      </c>
      <c r="X424" s="54">
        <v>1971</v>
      </c>
    </row>
    <row r="425" spans="1:24" ht="12.75">
      <c r="A425" s="13">
        <v>12</v>
      </c>
      <c r="B425" s="99">
        <v>-1.7</v>
      </c>
      <c r="C425" s="99">
        <v>-3</v>
      </c>
      <c r="D425" s="99">
        <v>-1.3</v>
      </c>
      <c r="E425" s="99">
        <v>4.3</v>
      </c>
      <c r="F425" s="99">
        <v>6.2</v>
      </c>
      <c r="G425" s="99">
        <v>4.1</v>
      </c>
      <c r="H425" s="99">
        <v>5.2</v>
      </c>
      <c r="I425" s="99">
        <v>10.2</v>
      </c>
      <c r="J425" s="115">
        <v>2.6</v>
      </c>
      <c r="K425" s="156">
        <v>12.5</v>
      </c>
      <c r="L425" s="44">
        <v>3</v>
      </c>
      <c r="M425" s="42">
        <v>3.0233333333333325</v>
      </c>
      <c r="N425" s="50">
        <v>1.6</v>
      </c>
      <c r="O425" s="97"/>
      <c r="P425" s="170">
        <v>0.5</v>
      </c>
      <c r="Q425" s="42">
        <v>11.2</v>
      </c>
      <c r="R425" s="34">
        <v>2004</v>
      </c>
      <c r="S425" s="42">
        <v>-5.6</v>
      </c>
      <c r="T425" s="34">
        <v>1971</v>
      </c>
      <c r="U425" s="93">
        <v>14</v>
      </c>
      <c r="V425" s="47">
        <v>1951</v>
      </c>
      <c r="W425" s="58">
        <v>-8</v>
      </c>
      <c r="X425" s="54">
        <v>1980</v>
      </c>
    </row>
    <row r="426" spans="1:24" ht="12.75">
      <c r="A426" s="13">
        <v>13</v>
      </c>
      <c r="B426" s="48">
        <v>10.1</v>
      </c>
      <c r="C426" s="42">
        <v>12.2</v>
      </c>
      <c r="D426" s="42">
        <v>11.8</v>
      </c>
      <c r="E426" s="42">
        <v>13.7</v>
      </c>
      <c r="F426" s="42">
        <v>13.4</v>
      </c>
      <c r="G426" s="42">
        <v>11.7</v>
      </c>
      <c r="H426" s="93">
        <v>10.2</v>
      </c>
      <c r="I426" s="93">
        <v>8</v>
      </c>
      <c r="J426" s="25">
        <v>8</v>
      </c>
      <c r="K426" s="43">
        <v>14.1</v>
      </c>
      <c r="L426" s="44">
        <f t="shared" si="19"/>
        <v>11.3875</v>
      </c>
      <c r="M426" s="42">
        <v>2.952666666666666</v>
      </c>
      <c r="N426" s="50">
        <v>1.4</v>
      </c>
      <c r="O426" s="97"/>
      <c r="P426" s="170">
        <v>0.3</v>
      </c>
      <c r="Q426" s="42">
        <v>11.4</v>
      </c>
      <c r="R426" s="34">
        <v>2011</v>
      </c>
      <c r="S426" s="42">
        <v>-5.7</v>
      </c>
      <c r="T426" s="34">
        <v>1971</v>
      </c>
      <c r="U426" s="93">
        <v>15.5</v>
      </c>
      <c r="V426" s="47">
        <v>1974</v>
      </c>
      <c r="W426" s="58">
        <v>-9.1</v>
      </c>
      <c r="X426" s="54">
        <v>1996</v>
      </c>
    </row>
    <row r="427" spans="1:24" ht="12.75">
      <c r="A427" s="13">
        <v>14</v>
      </c>
      <c r="B427" s="48">
        <v>6.5</v>
      </c>
      <c r="C427" s="42">
        <v>6</v>
      </c>
      <c r="D427" s="42">
        <v>5.4</v>
      </c>
      <c r="E427" s="42">
        <v>8.1</v>
      </c>
      <c r="F427" s="42">
        <v>8.8</v>
      </c>
      <c r="G427" s="42">
        <v>6.7</v>
      </c>
      <c r="H427" s="93">
        <v>7.5</v>
      </c>
      <c r="I427" s="58">
        <v>8.2</v>
      </c>
      <c r="J427" s="25">
        <v>5.3</v>
      </c>
      <c r="K427" s="43">
        <v>9</v>
      </c>
      <c r="L427" s="44">
        <f t="shared" si="19"/>
        <v>7.15</v>
      </c>
      <c r="M427" s="42">
        <v>2.96</v>
      </c>
      <c r="N427" s="50">
        <v>0</v>
      </c>
      <c r="O427" s="97"/>
      <c r="P427" s="170">
        <v>6.6</v>
      </c>
      <c r="Q427" s="42">
        <v>14.2</v>
      </c>
      <c r="R427" s="34">
        <v>1985</v>
      </c>
      <c r="S427" s="42">
        <v>-4.4</v>
      </c>
      <c r="T427" s="34">
        <v>1981</v>
      </c>
      <c r="U427" s="238">
        <v>19.5</v>
      </c>
      <c r="V427" s="47">
        <v>1985</v>
      </c>
      <c r="W427" s="58">
        <v>-7.8</v>
      </c>
      <c r="X427" s="54">
        <v>2005</v>
      </c>
    </row>
    <row r="428" spans="1:24" ht="12.75">
      <c r="A428" s="13">
        <v>15</v>
      </c>
      <c r="B428" s="48">
        <v>3.8</v>
      </c>
      <c r="C428" s="42">
        <v>2.6</v>
      </c>
      <c r="D428" s="42">
        <v>3.1</v>
      </c>
      <c r="E428" s="42">
        <v>6.2</v>
      </c>
      <c r="F428" s="42">
        <v>7.2</v>
      </c>
      <c r="G428" s="42">
        <v>6.1</v>
      </c>
      <c r="H428" s="93">
        <v>5.5</v>
      </c>
      <c r="I428" s="93">
        <v>4.6</v>
      </c>
      <c r="J428" s="25">
        <v>4.6</v>
      </c>
      <c r="K428" s="43">
        <v>8.6</v>
      </c>
      <c r="L428" s="44">
        <f t="shared" si="19"/>
        <v>4.8875</v>
      </c>
      <c r="M428" s="42">
        <v>3.024666666666666</v>
      </c>
      <c r="N428" s="50">
        <v>0.3</v>
      </c>
      <c r="O428" s="97"/>
      <c r="P428" s="170">
        <v>5.9</v>
      </c>
      <c r="Q428" s="42">
        <v>12.3</v>
      </c>
      <c r="R428" s="34">
        <v>1997</v>
      </c>
      <c r="S428" s="42">
        <v>-4.8</v>
      </c>
      <c r="T428" s="34">
        <v>1967</v>
      </c>
      <c r="U428" s="203">
        <v>14.8</v>
      </c>
      <c r="V428" s="47">
        <v>1997</v>
      </c>
      <c r="W428" s="58">
        <v>-5.7</v>
      </c>
      <c r="X428" s="54">
        <v>1981</v>
      </c>
    </row>
    <row r="429" spans="1:24" ht="12.75">
      <c r="A429" s="13">
        <v>16</v>
      </c>
      <c r="B429" s="48">
        <v>1.9</v>
      </c>
      <c r="C429" s="42">
        <v>0</v>
      </c>
      <c r="D429" s="42">
        <v>-0.4</v>
      </c>
      <c r="E429" s="42">
        <v>1.7</v>
      </c>
      <c r="F429" s="42">
        <v>4.9</v>
      </c>
      <c r="G429" s="42">
        <v>4</v>
      </c>
      <c r="H429" s="93">
        <v>4.4</v>
      </c>
      <c r="I429" s="42">
        <v>4.3</v>
      </c>
      <c r="J429" s="25">
        <v>-0.4</v>
      </c>
      <c r="K429" s="43">
        <v>6.1</v>
      </c>
      <c r="L429" s="44">
        <f t="shared" si="19"/>
        <v>2.6</v>
      </c>
      <c r="M429" s="42">
        <v>3.13</v>
      </c>
      <c r="N429" s="50"/>
      <c r="O429" s="97"/>
      <c r="P429" s="170">
        <v>0</v>
      </c>
      <c r="Q429" s="42">
        <v>11.3</v>
      </c>
      <c r="R429" s="34">
        <v>1970</v>
      </c>
      <c r="S429" s="42">
        <v>-6.5</v>
      </c>
      <c r="T429" s="34">
        <v>1994</v>
      </c>
      <c r="U429" s="93">
        <v>13</v>
      </c>
      <c r="V429" s="47">
        <v>2009</v>
      </c>
      <c r="W429" s="58">
        <v>-9</v>
      </c>
      <c r="X429" s="54">
        <v>1981</v>
      </c>
    </row>
    <row r="430" spans="1:24" ht="12.75">
      <c r="A430" s="13">
        <v>17</v>
      </c>
      <c r="B430" s="48">
        <v>4</v>
      </c>
      <c r="C430" s="42">
        <v>4.2</v>
      </c>
      <c r="D430" s="42">
        <v>4.2</v>
      </c>
      <c r="E430" s="42">
        <v>4.4</v>
      </c>
      <c r="F430" s="42">
        <v>4</v>
      </c>
      <c r="G430" s="42">
        <v>3.3</v>
      </c>
      <c r="H430" s="42">
        <v>1</v>
      </c>
      <c r="I430" s="42">
        <v>0.2</v>
      </c>
      <c r="J430" s="25">
        <v>0.2</v>
      </c>
      <c r="K430" s="43">
        <v>5.1</v>
      </c>
      <c r="L430" s="44">
        <f t="shared" si="19"/>
        <v>3.1624999999999996</v>
      </c>
      <c r="M430" s="42">
        <v>3.16</v>
      </c>
      <c r="N430" s="50">
        <v>5.7</v>
      </c>
      <c r="O430" s="97"/>
      <c r="P430" s="170">
        <v>0</v>
      </c>
      <c r="Q430" s="42">
        <v>9.3</v>
      </c>
      <c r="R430" s="34">
        <v>1958</v>
      </c>
      <c r="S430" s="42">
        <v>-7</v>
      </c>
      <c r="T430" s="34">
        <v>1998</v>
      </c>
      <c r="U430" s="93">
        <v>16.4</v>
      </c>
      <c r="V430" s="47">
        <v>1934</v>
      </c>
      <c r="W430" s="58">
        <v>-10.9</v>
      </c>
      <c r="X430" s="54">
        <v>1967</v>
      </c>
    </row>
    <row r="431" spans="1:24" ht="12.75">
      <c r="A431" s="13">
        <v>18</v>
      </c>
      <c r="B431" s="48">
        <v>-0.2</v>
      </c>
      <c r="C431" s="42">
        <v>-1.4</v>
      </c>
      <c r="D431" s="42">
        <v>-1.5</v>
      </c>
      <c r="E431" s="42">
        <v>-1.8</v>
      </c>
      <c r="F431" s="42">
        <v>-1</v>
      </c>
      <c r="G431" s="42">
        <v>-2.4</v>
      </c>
      <c r="H431" s="42">
        <v>-2.4</v>
      </c>
      <c r="I431" s="42">
        <v>-2.7</v>
      </c>
      <c r="J431" s="25">
        <v>-2.7</v>
      </c>
      <c r="K431" s="123">
        <v>0.9</v>
      </c>
      <c r="L431" s="44">
        <f t="shared" si="19"/>
        <v>-1.6749999999999998</v>
      </c>
      <c r="M431" s="42">
        <v>3.1633333333333336</v>
      </c>
      <c r="N431" s="50">
        <v>7.3</v>
      </c>
      <c r="O431" s="97" t="s">
        <v>133</v>
      </c>
      <c r="P431" s="170">
        <v>2.5</v>
      </c>
      <c r="Q431" s="42">
        <v>11.8</v>
      </c>
      <c r="R431" s="34">
        <v>1953</v>
      </c>
      <c r="S431" s="42">
        <v>-6.2</v>
      </c>
      <c r="T431" s="34">
        <v>1972</v>
      </c>
      <c r="U431" s="93">
        <v>16.1</v>
      </c>
      <c r="V431" s="47">
        <v>1953</v>
      </c>
      <c r="W431" s="58">
        <v>-13.3</v>
      </c>
      <c r="X431" s="54">
        <v>1998</v>
      </c>
    </row>
    <row r="432" spans="1:24" ht="12.75">
      <c r="A432" s="13">
        <v>19</v>
      </c>
      <c r="B432" s="42">
        <v>-2.6</v>
      </c>
      <c r="C432" s="42">
        <v>-2.3</v>
      </c>
      <c r="D432" s="42">
        <v>-3.6</v>
      </c>
      <c r="E432" s="42">
        <v>-1.8</v>
      </c>
      <c r="F432" s="42">
        <v>-0.1</v>
      </c>
      <c r="G432" s="42">
        <v>-0.6</v>
      </c>
      <c r="H432" s="42">
        <v>-0.8</v>
      </c>
      <c r="I432" s="42">
        <v>-0.2</v>
      </c>
      <c r="J432" s="25">
        <v>-3.6</v>
      </c>
      <c r="K432" s="43">
        <v>0.1</v>
      </c>
      <c r="L432" s="44">
        <f t="shared" si="19"/>
        <v>-1.5</v>
      </c>
      <c r="M432" s="42">
        <v>3.15</v>
      </c>
      <c r="N432" s="50"/>
      <c r="O432" s="97" t="s">
        <v>133</v>
      </c>
      <c r="P432" s="170">
        <v>1.6</v>
      </c>
      <c r="Q432" s="42">
        <v>12.8</v>
      </c>
      <c r="R432" s="34">
        <v>1962</v>
      </c>
      <c r="S432" s="42">
        <v>-5.2</v>
      </c>
      <c r="T432" s="34">
        <v>1972</v>
      </c>
      <c r="U432" s="93">
        <v>17.5</v>
      </c>
      <c r="V432" s="47">
        <v>1961</v>
      </c>
      <c r="W432" s="58">
        <v>-10.6</v>
      </c>
      <c r="X432" s="54">
        <v>1972</v>
      </c>
    </row>
    <row r="433" spans="1:24" ht="12.75">
      <c r="A433" s="13">
        <v>20</v>
      </c>
      <c r="B433" s="93">
        <v>2.9</v>
      </c>
      <c r="C433" s="42">
        <v>4.5</v>
      </c>
      <c r="D433" s="42">
        <v>4.9</v>
      </c>
      <c r="E433" s="42">
        <v>6.4</v>
      </c>
      <c r="F433" s="42">
        <v>7.2</v>
      </c>
      <c r="G433" s="42">
        <v>6.2</v>
      </c>
      <c r="H433" s="42">
        <v>4.8</v>
      </c>
      <c r="I433" s="42">
        <v>5.2</v>
      </c>
      <c r="J433" s="25">
        <v>-0.2</v>
      </c>
      <c r="K433" s="43">
        <v>7.6</v>
      </c>
      <c r="L433" s="44">
        <f t="shared" si="19"/>
        <v>5.2625</v>
      </c>
      <c r="M433" s="42">
        <v>3.0786666666666664</v>
      </c>
      <c r="N433" s="50">
        <v>0.9</v>
      </c>
      <c r="O433" s="97" t="s">
        <v>133</v>
      </c>
      <c r="P433" s="170">
        <v>0.2</v>
      </c>
      <c r="Q433" s="43">
        <v>14.9</v>
      </c>
      <c r="R433" s="34">
        <v>1965</v>
      </c>
      <c r="S433" s="42">
        <v>-6.5</v>
      </c>
      <c r="T433" s="34">
        <v>1980</v>
      </c>
      <c r="U433" s="93">
        <v>17.7</v>
      </c>
      <c r="V433" s="47">
        <v>1962</v>
      </c>
      <c r="W433" s="58">
        <v>-9.6</v>
      </c>
      <c r="X433" s="54">
        <v>1980</v>
      </c>
    </row>
    <row r="434" spans="1:24" ht="12.75">
      <c r="A434" s="13">
        <v>21</v>
      </c>
      <c r="B434" s="48">
        <v>5.2</v>
      </c>
      <c r="C434" s="42">
        <v>4</v>
      </c>
      <c r="D434" s="42">
        <v>4.3</v>
      </c>
      <c r="E434" s="42">
        <v>5.7</v>
      </c>
      <c r="F434" s="42">
        <v>6.3</v>
      </c>
      <c r="G434" s="58">
        <v>4.6</v>
      </c>
      <c r="H434" s="42">
        <v>2.8</v>
      </c>
      <c r="I434" s="42">
        <v>1.2</v>
      </c>
      <c r="J434" s="25">
        <v>3.8</v>
      </c>
      <c r="K434" s="43">
        <v>6.6</v>
      </c>
      <c r="L434" s="44">
        <f t="shared" si="19"/>
        <v>4.2625</v>
      </c>
      <c r="M434" s="42">
        <v>3.009333333333333</v>
      </c>
      <c r="N434" s="50">
        <v>0.4</v>
      </c>
      <c r="O434" s="97"/>
      <c r="P434" s="170">
        <v>0.6</v>
      </c>
      <c r="Q434" s="42">
        <v>12.1</v>
      </c>
      <c r="R434" s="34">
        <v>1962</v>
      </c>
      <c r="S434" s="42">
        <v>-6.9</v>
      </c>
      <c r="T434" s="34">
        <v>1980</v>
      </c>
      <c r="U434" s="93">
        <v>16.3</v>
      </c>
      <c r="V434" s="47">
        <v>1965</v>
      </c>
      <c r="W434" s="58">
        <v>-10</v>
      </c>
      <c r="X434" s="54">
        <v>1980</v>
      </c>
    </row>
    <row r="435" spans="1:24" ht="12.75">
      <c r="A435" s="13">
        <v>22</v>
      </c>
      <c r="B435" s="48">
        <v>1.5</v>
      </c>
      <c r="C435" s="42">
        <v>0.2</v>
      </c>
      <c r="D435" s="42">
        <v>0.3</v>
      </c>
      <c r="E435" s="42">
        <v>0.6</v>
      </c>
      <c r="F435" s="42">
        <v>2.3</v>
      </c>
      <c r="G435" s="58">
        <v>3.4</v>
      </c>
      <c r="H435" s="42">
        <v>3.2</v>
      </c>
      <c r="I435" s="42">
        <v>4</v>
      </c>
      <c r="J435" s="25">
        <v>-0.1</v>
      </c>
      <c r="K435" s="43">
        <v>4</v>
      </c>
      <c r="L435" s="44">
        <f t="shared" si="19"/>
        <v>1.9375</v>
      </c>
      <c r="M435" s="42">
        <v>2.874666666666666</v>
      </c>
      <c r="N435" s="50">
        <v>0</v>
      </c>
      <c r="O435" s="97"/>
      <c r="P435" s="170">
        <v>0</v>
      </c>
      <c r="Q435" s="42">
        <v>12.7</v>
      </c>
      <c r="R435" s="34">
        <v>1985</v>
      </c>
      <c r="S435" s="42">
        <v>-6.8</v>
      </c>
      <c r="T435" s="34">
        <v>1980</v>
      </c>
      <c r="U435" s="93">
        <v>16.5</v>
      </c>
      <c r="V435" s="47">
        <v>1985</v>
      </c>
      <c r="W435" s="58">
        <v>-10.4</v>
      </c>
      <c r="X435" s="54">
        <v>1980</v>
      </c>
    </row>
    <row r="436" spans="1:24" ht="12.75">
      <c r="A436" s="13">
        <v>23</v>
      </c>
      <c r="B436" s="48">
        <v>3.8</v>
      </c>
      <c r="C436" s="42">
        <v>3.6</v>
      </c>
      <c r="D436" s="42">
        <v>4</v>
      </c>
      <c r="E436" s="58">
        <v>4</v>
      </c>
      <c r="F436" s="58">
        <v>3.6</v>
      </c>
      <c r="G436" s="58">
        <v>3.2</v>
      </c>
      <c r="H436" s="58">
        <v>1.8</v>
      </c>
      <c r="I436" s="58">
        <v>1</v>
      </c>
      <c r="J436" s="25">
        <v>1</v>
      </c>
      <c r="K436" s="43">
        <v>4.6</v>
      </c>
      <c r="L436" s="44">
        <f t="shared" si="19"/>
        <v>3.125</v>
      </c>
      <c r="M436" s="42">
        <v>2.76866666666667</v>
      </c>
      <c r="N436" s="50">
        <v>11.2</v>
      </c>
      <c r="O436" s="97"/>
      <c r="P436" s="170">
        <v>0.1</v>
      </c>
      <c r="Q436" s="42">
        <v>13.1</v>
      </c>
      <c r="R436" s="34">
        <v>1965</v>
      </c>
      <c r="S436" s="42">
        <v>-4.5</v>
      </c>
      <c r="T436" s="34">
        <v>1964</v>
      </c>
      <c r="U436" s="93">
        <v>15.7</v>
      </c>
      <c r="V436" s="47">
        <v>1965</v>
      </c>
      <c r="W436" s="58">
        <v>-9</v>
      </c>
      <c r="X436" s="54">
        <v>1980</v>
      </c>
    </row>
    <row r="437" spans="1:24" ht="12.75">
      <c r="A437" s="13">
        <v>24</v>
      </c>
      <c r="B437" s="99">
        <v>0.7</v>
      </c>
      <c r="C437" s="99">
        <v>0.2</v>
      </c>
      <c r="D437" s="99">
        <v>0</v>
      </c>
      <c r="E437" s="99">
        <v>-0.6</v>
      </c>
      <c r="F437" s="99">
        <v>0.4</v>
      </c>
      <c r="G437" s="99">
        <v>0.3</v>
      </c>
      <c r="H437" s="99">
        <v>0.4</v>
      </c>
      <c r="I437" s="99">
        <v>0.7</v>
      </c>
      <c r="J437" s="115">
        <v>-0.6</v>
      </c>
      <c r="K437" s="116">
        <v>1</v>
      </c>
      <c r="L437" s="44">
        <f t="shared" si="19"/>
        <v>0.26249999999999996</v>
      </c>
      <c r="M437" s="42">
        <v>2.660666666666666</v>
      </c>
      <c r="N437" s="50">
        <v>0.7</v>
      </c>
      <c r="O437" s="97"/>
      <c r="P437" s="170">
        <v>0.5</v>
      </c>
      <c r="Q437" s="42">
        <v>11.6</v>
      </c>
      <c r="R437" s="34">
        <v>1991</v>
      </c>
      <c r="S437" s="42">
        <v>-4</v>
      </c>
      <c r="T437" s="34">
        <v>2006</v>
      </c>
      <c r="U437" s="93">
        <v>13.5</v>
      </c>
      <c r="V437" s="47">
        <v>1991</v>
      </c>
      <c r="W437" s="58">
        <v>-11</v>
      </c>
      <c r="X437" s="54">
        <v>1948</v>
      </c>
    </row>
    <row r="438" spans="1:24" ht="12.75">
      <c r="A438" s="13">
        <v>25</v>
      </c>
      <c r="B438" s="48">
        <v>0.2</v>
      </c>
      <c r="C438" s="42">
        <v>0</v>
      </c>
      <c r="D438" s="42">
        <v>0.5</v>
      </c>
      <c r="E438" s="58">
        <v>0.6</v>
      </c>
      <c r="F438" s="58">
        <v>0.7</v>
      </c>
      <c r="G438" s="58">
        <v>0.34</v>
      </c>
      <c r="H438" s="58">
        <v>1</v>
      </c>
      <c r="I438" s="58">
        <v>1.4</v>
      </c>
      <c r="J438" s="25">
        <v>0</v>
      </c>
      <c r="K438" s="43">
        <v>1.4</v>
      </c>
      <c r="L438" s="44">
        <f t="shared" si="19"/>
        <v>0.5925</v>
      </c>
      <c r="M438" s="42">
        <v>2.5826666666666664</v>
      </c>
      <c r="N438" s="50">
        <v>5.2</v>
      </c>
      <c r="O438" s="97">
        <v>2</v>
      </c>
      <c r="P438" s="170">
        <v>0</v>
      </c>
      <c r="Q438" s="42">
        <v>13.1</v>
      </c>
      <c r="R438" s="34">
        <v>1993</v>
      </c>
      <c r="S438" s="42">
        <v>-5</v>
      </c>
      <c r="T438" s="34">
        <v>1953</v>
      </c>
      <c r="U438" s="93">
        <v>14.2</v>
      </c>
      <c r="V438" s="47">
        <v>1993</v>
      </c>
      <c r="W438" s="58">
        <v>-8.4</v>
      </c>
      <c r="X438" s="54">
        <v>2010</v>
      </c>
    </row>
    <row r="439" spans="1:24" ht="12.75">
      <c r="A439" s="13">
        <v>26</v>
      </c>
      <c r="B439" s="99">
        <v>0.9</v>
      </c>
      <c r="C439" s="99">
        <v>1.1</v>
      </c>
      <c r="D439" s="99">
        <v>1.3</v>
      </c>
      <c r="E439" s="99">
        <v>3</v>
      </c>
      <c r="F439" s="99">
        <v>4.3</v>
      </c>
      <c r="G439" s="99">
        <v>5.6</v>
      </c>
      <c r="H439" s="99">
        <v>4.8</v>
      </c>
      <c r="I439" s="99">
        <v>2.8</v>
      </c>
      <c r="J439" s="115">
        <v>1.3</v>
      </c>
      <c r="K439" s="116">
        <v>6.1</v>
      </c>
      <c r="L439" s="44">
        <f t="shared" si="19"/>
        <v>2.975</v>
      </c>
      <c r="M439" s="42">
        <v>2.43</v>
      </c>
      <c r="N439" s="50">
        <v>4.6</v>
      </c>
      <c r="O439" s="97" t="s">
        <v>133</v>
      </c>
      <c r="P439" s="170">
        <v>2.6</v>
      </c>
      <c r="Q439" s="42">
        <v>14.5</v>
      </c>
      <c r="R439" s="34">
        <v>2003</v>
      </c>
      <c r="S439" s="42">
        <v>-7.1</v>
      </c>
      <c r="T439" s="34">
        <v>1970</v>
      </c>
      <c r="U439" s="93">
        <v>18.2</v>
      </c>
      <c r="V439" s="47">
        <v>2003</v>
      </c>
      <c r="W439" s="58">
        <v>-8.5</v>
      </c>
      <c r="X439" s="54">
        <v>1060</v>
      </c>
    </row>
    <row r="440" spans="1:24" ht="12.75">
      <c r="A440" s="13">
        <v>27</v>
      </c>
      <c r="B440" s="48">
        <v>1.3</v>
      </c>
      <c r="C440" s="42">
        <v>1.2</v>
      </c>
      <c r="D440" s="42">
        <v>0.9</v>
      </c>
      <c r="E440" s="58">
        <v>2</v>
      </c>
      <c r="F440" s="58">
        <v>3</v>
      </c>
      <c r="G440" s="58">
        <v>2</v>
      </c>
      <c r="H440" s="58">
        <v>2.3</v>
      </c>
      <c r="I440" s="58">
        <v>2.4</v>
      </c>
      <c r="J440" s="25">
        <v>0.4</v>
      </c>
      <c r="K440" s="43">
        <v>3.2</v>
      </c>
      <c r="L440" s="44">
        <f t="shared" si="19"/>
        <v>1.8875</v>
      </c>
      <c r="M440" s="42">
        <v>2.265333333333333</v>
      </c>
      <c r="N440" s="50">
        <v>0</v>
      </c>
      <c r="O440" s="97" t="s">
        <v>133</v>
      </c>
      <c r="P440" s="170">
        <v>0</v>
      </c>
      <c r="Q440" s="42">
        <v>10.5</v>
      </c>
      <c r="R440" s="34">
        <v>1971</v>
      </c>
      <c r="S440" s="42">
        <v>-11</v>
      </c>
      <c r="T440" s="34">
        <v>1981</v>
      </c>
      <c r="U440" s="93">
        <v>15</v>
      </c>
      <c r="V440" s="47">
        <v>1993</v>
      </c>
      <c r="W440" s="58">
        <v>-13</v>
      </c>
      <c r="X440" s="54">
        <v>1970</v>
      </c>
    </row>
    <row r="441" spans="1:24" ht="12.75">
      <c r="A441" s="13">
        <v>28</v>
      </c>
      <c r="B441" s="48">
        <v>2.4</v>
      </c>
      <c r="C441" s="42">
        <v>2.6</v>
      </c>
      <c r="D441" s="42">
        <v>2.6</v>
      </c>
      <c r="E441" s="58">
        <v>3.6</v>
      </c>
      <c r="F441" s="58">
        <v>4.4</v>
      </c>
      <c r="G441" s="58">
        <v>2.2</v>
      </c>
      <c r="H441" s="58">
        <v>2.9</v>
      </c>
      <c r="I441" s="58">
        <v>3.4</v>
      </c>
      <c r="J441" s="25">
        <v>2</v>
      </c>
      <c r="K441" s="43">
        <v>4.8</v>
      </c>
      <c r="L441" s="44">
        <f t="shared" si="19"/>
        <v>3.0124999999999997</v>
      </c>
      <c r="M441" s="42">
        <v>2.104</v>
      </c>
      <c r="N441" s="50">
        <v>5</v>
      </c>
      <c r="O441" s="97"/>
      <c r="P441" s="170">
        <v>6</v>
      </c>
      <c r="Q441" s="42">
        <v>12</v>
      </c>
      <c r="R441" s="34">
        <v>1985</v>
      </c>
      <c r="S441" s="42">
        <v>-10</v>
      </c>
      <c r="T441" s="34">
        <v>1957</v>
      </c>
      <c r="U441" s="93">
        <v>14.2</v>
      </c>
      <c r="V441" s="47">
        <v>1985</v>
      </c>
      <c r="W441" s="58">
        <v>-13.6</v>
      </c>
      <c r="X441" s="54">
        <v>1970</v>
      </c>
    </row>
    <row r="442" spans="1:24" ht="12.75">
      <c r="A442" s="13">
        <v>29</v>
      </c>
      <c r="B442" s="48">
        <v>3.4</v>
      </c>
      <c r="C442" s="42">
        <v>3.6</v>
      </c>
      <c r="D442" s="42">
        <v>3.6</v>
      </c>
      <c r="E442" s="58">
        <v>4.2</v>
      </c>
      <c r="F442" s="58">
        <v>4</v>
      </c>
      <c r="G442" s="58">
        <v>4.1</v>
      </c>
      <c r="H442" s="58">
        <v>4.3</v>
      </c>
      <c r="I442" s="58">
        <v>4.6</v>
      </c>
      <c r="J442" s="167">
        <v>3.2</v>
      </c>
      <c r="K442" s="43">
        <v>4.9</v>
      </c>
      <c r="L442" s="44">
        <f t="shared" si="19"/>
        <v>3.9749999999999996</v>
      </c>
      <c r="M442" s="42">
        <v>1.9573333333333334</v>
      </c>
      <c r="N442" s="50">
        <v>4.2</v>
      </c>
      <c r="O442" s="97"/>
      <c r="P442" s="170">
        <v>0</v>
      </c>
      <c r="Q442" s="42">
        <v>9.9</v>
      </c>
      <c r="R442" s="34">
        <v>1964</v>
      </c>
      <c r="S442" s="42">
        <v>-6.7</v>
      </c>
      <c r="T442" s="34">
        <v>1997</v>
      </c>
      <c r="U442" s="93">
        <v>13.5</v>
      </c>
      <c r="V442" s="47">
        <v>1993</v>
      </c>
      <c r="W442" s="58">
        <v>-12.7</v>
      </c>
      <c r="X442" s="54">
        <v>1970</v>
      </c>
    </row>
    <row r="443" spans="1:24" ht="12.75">
      <c r="A443" s="13">
        <v>30</v>
      </c>
      <c r="B443" s="67">
        <v>4</v>
      </c>
      <c r="C443" s="42">
        <v>3.3</v>
      </c>
      <c r="D443" s="42">
        <v>3</v>
      </c>
      <c r="E443" s="58">
        <v>3.2</v>
      </c>
      <c r="F443" s="58">
        <v>3.6</v>
      </c>
      <c r="G443" s="58">
        <v>3.9</v>
      </c>
      <c r="H443" s="58">
        <v>4</v>
      </c>
      <c r="I443" s="58">
        <v>3.3</v>
      </c>
      <c r="J443" s="25">
        <v>3</v>
      </c>
      <c r="K443" s="43">
        <v>4.6</v>
      </c>
      <c r="L443" s="44">
        <f t="shared" si="19"/>
        <v>3.5375</v>
      </c>
      <c r="M443" s="42">
        <v>1.71</v>
      </c>
      <c r="N443" s="50">
        <v>22.4</v>
      </c>
      <c r="O443" s="97"/>
      <c r="P443" s="170">
        <v>0</v>
      </c>
      <c r="Q443" s="42">
        <v>10.7</v>
      </c>
      <c r="R443" s="34">
        <v>1959</v>
      </c>
      <c r="S443" s="42">
        <v>-8.5</v>
      </c>
      <c r="T443" s="34">
        <v>1968</v>
      </c>
      <c r="U443" s="93">
        <v>14.8</v>
      </c>
      <c r="V443" s="47">
        <v>1974</v>
      </c>
      <c r="W443" s="58">
        <v>-11.2</v>
      </c>
      <c r="X443" s="54">
        <v>1942</v>
      </c>
    </row>
    <row r="444" spans="1:24" ht="12.75">
      <c r="A444" s="243">
        <v>31</v>
      </c>
      <c r="B444" s="93">
        <v>2.5</v>
      </c>
      <c r="C444" s="42">
        <v>2</v>
      </c>
      <c r="D444" s="42">
        <v>1.4</v>
      </c>
      <c r="E444" s="58">
        <v>1.8</v>
      </c>
      <c r="F444" s="58">
        <v>3</v>
      </c>
      <c r="G444" s="58">
        <v>2.1</v>
      </c>
      <c r="H444" s="58">
        <v>2.8</v>
      </c>
      <c r="I444" s="58">
        <v>2.4</v>
      </c>
      <c r="J444" s="25">
        <v>0.9</v>
      </c>
      <c r="K444" s="43">
        <v>3.3</v>
      </c>
      <c r="L444" s="44">
        <v>2.2</v>
      </c>
      <c r="M444" s="42">
        <v>1.4626666666666666</v>
      </c>
      <c r="N444" s="50">
        <v>14.8</v>
      </c>
      <c r="P444" s="170">
        <v>2.9</v>
      </c>
      <c r="Q444" s="42">
        <v>11.4</v>
      </c>
      <c r="R444" s="47">
        <v>1993</v>
      </c>
      <c r="S444" s="58">
        <v>-8.3</v>
      </c>
      <c r="T444" s="34">
        <v>2002</v>
      </c>
      <c r="U444" s="93">
        <v>13</v>
      </c>
      <c r="V444" s="47">
        <v>1959</v>
      </c>
      <c r="W444" s="58">
        <v>-10.3</v>
      </c>
      <c r="X444" s="54">
        <v>1932</v>
      </c>
    </row>
    <row r="445" spans="12:24" ht="12.75">
      <c r="L445" s="44"/>
      <c r="M445" s="233"/>
      <c r="Q445" s="45"/>
      <c r="R445" s="45"/>
      <c r="S445" s="45"/>
      <c r="T445" s="45"/>
      <c r="U445" s="45"/>
      <c r="V445" s="45"/>
      <c r="W445" s="45"/>
      <c r="X445" s="34"/>
    </row>
    <row r="446" spans="1:23" s="80" customFormat="1" ht="11.25">
      <c r="A446" s="80" t="s">
        <v>141</v>
      </c>
      <c r="B446" s="233">
        <f>AVERAGE(B414:B444)</f>
        <v>3.070967741935485</v>
      </c>
      <c r="C446" s="233">
        <f aca="true" t="shared" si="20" ref="C446:L446">AVERAGE(C414:C444)</f>
        <v>2.754838709677419</v>
      </c>
      <c r="D446" s="233">
        <f t="shared" si="20"/>
        <v>2.8387096774193545</v>
      </c>
      <c r="E446" s="233">
        <f t="shared" si="20"/>
        <v>3.835483870967742</v>
      </c>
      <c r="F446" s="233">
        <f t="shared" si="20"/>
        <v>4.448387096774193</v>
      </c>
      <c r="G446" s="233">
        <f t="shared" si="20"/>
        <v>3.7819354838709676</v>
      </c>
      <c r="H446" s="233">
        <f t="shared" si="20"/>
        <v>3.42258064516129</v>
      </c>
      <c r="I446" s="233">
        <f t="shared" si="20"/>
        <v>3.212903225806452</v>
      </c>
      <c r="J446" s="233">
        <f t="shared" si="20"/>
        <v>1.6161290322580641</v>
      </c>
      <c r="K446" s="233">
        <f t="shared" si="20"/>
        <v>5.8838709677419345</v>
      </c>
      <c r="L446" s="233">
        <f t="shared" si="20"/>
        <v>3.4146774193548386</v>
      </c>
      <c r="M446" s="233"/>
      <c r="P446" s="244"/>
      <c r="Q446" s="245"/>
      <c r="R446" s="245"/>
      <c r="S446" s="245"/>
      <c r="T446" s="245"/>
      <c r="U446" s="245"/>
      <c r="V446" s="245"/>
      <c r="W446" s="245"/>
    </row>
    <row r="447" spans="1:24" ht="12.75">
      <c r="A447" s="24"/>
      <c r="B447" s="44"/>
      <c r="C447" s="44"/>
      <c r="D447" s="44"/>
      <c r="E447" s="44"/>
      <c r="F447" s="44"/>
      <c r="G447" s="24"/>
      <c r="H447" s="13" t="s">
        <v>54</v>
      </c>
      <c r="I447" s="13"/>
      <c r="J447" s="24"/>
      <c r="K447" s="24"/>
      <c r="L447" s="44"/>
      <c r="M447" s="44">
        <v>0.5</v>
      </c>
      <c r="N447" s="121">
        <f>SUM(N414:N444)</f>
        <v>145.20000000000002</v>
      </c>
      <c r="P447" s="173">
        <v>43.1</v>
      </c>
      <c r="Q447" s="64">
        <f>AVERAGE(Q414:Q443)</f>
        <v>12.39666666666667</v>
      </c>
      <c r="R447" s="64"/>
      <c r="S447" s="64">
        <f>AVERAGE(S414:S443)</f>
        <v>-5.696666666666667</v>
      </c>
      <c r="T447" s="64"/>
      <c r="U447" s="64">
        <f>AVERAGE(U414:U443)</f>
        <v>16.01</v>
      </c>
      <c r="V447" s="64"/>
      <c r="W447" s="64">
        <f>AVERAGE(W414:W443)</f>
        <v>-9.04</v>
      </c>
      <c r="X447" s="34"/>
    </row>
    <row r="448" spans="1:11" ht="12.75">
      <c r="A448" s="24"/>
      <c r="B448" s="13" t="s">
        <v>533</v>
      </c>
      <c r="C448" s="13"/>
      <c r="D448" s="13"/>
      <c r="E448" s="34"/>
      <c r="F448" s="34"/>
      <c r="G448" s="34"/>
      <c r="H448" s="44" t="s">
        <v>56</v>
      </c>
      <c r="I448" s="25"/>
      <c r="J448" s="43"/>
      <c r="K448" s="44">
        <v>3</v>
      </c>
    </row>
    <row r="449" spans="1:11" ht="12.75">
      <c r="A449" s="24"/>
      <c r="B449" s="13" t="s">
        <v>534</v>
      </c>
      <c r="C449" s="13"/>
      <c r="D449" s="13"/>
      <c r="E449" s="13"/>
      <c r="F449" s="34"/>
      <c r="G449" s="34"/>
      <c r="H449" s="44" t="s">
        <v>57</v>
      </c>
      <c r="I449" s="25"/>
      <c r="J449" s="43"/>
      <c r="K449" s="44">
        <v>3.7</v>
      </c>
    </row>
    <row r="450" spans="1:11" ht="12.75">
      <c r="A450" s="24"/>
      <c r="B450" s="13" t="s">
        <v>535</v>
      </c>
      <c r="C450" s="13"/>
      <c r="D450" s="13"/>
      <c r="E450" s="13"/>
      <c r="F450" s="13"/>
      <c r="G450" s="34"/>
      <c r="H450" s="13" t="s">
        <v>58</v>
      </c>
      <c r="I450" s="13"/>
      <c r="J450" s="24"/>
      <c r="K450" s="44">
        <v>3.2</v>
      </c>
    </row>
    <row r="451" spans="1:11" ht="12.75">
      <c r="A451" s="24"/>
      <c r="B451" s="44" t="s">
        <v>536</v>
      </c>
      <c r="C451" s="24"/>
      <c r="D451" s="24"/>
      <c r="E451" s="24"/>
      <c r="F451" s="24"/>
      <c r="G451" s="24"/>
      <c r="H451" s="13" t="s">
        <v>59</v>
      </c>
      <c r="I451" s="13"/>
      <c r="J451" s="24"/>
      <c r="K451" s="44">
        <v>58</v>
      </c>
    </row>
    <row r="452" spans="8:11" ht="12.75">
      <c r="H452" s="13" t="s">
        <v>366</v>
      </c>
      <c r="K452" s="44">
        <v>90.4</v>
      </c>
    </row>
    <row r="453" spans="8:11" ht="12.75">
      <c r="H453" s="13" t="s">
        <v>537</v>
      </c>
      <c r="K453" s="44">
        <v>79.7</v>
      </c>
    </row>
    <row r="454" ht="12.75"/>
    <row r="455" spans="1:24" ht="12.75">
      <c r="A455" s="33"/>
      <c r="B455" s="228" t="s">
        <v>554</v>
      </c>
      <c r="C455" s="71"/>
      <c r="D455" s="71"/>
      <c r="E455" s="71"/>
      <c r="F455" s="229"/>
      <c r="G455" s="80"/>
      <c r="H455" s="80"/>
      <c r="I455" s="80"/>
      <c r="J455" s="80"/>
      <c r="K455" s="80"/>
      <c r="L455" s="80"/>
      <c r="M455" s="80"/>
      <c r="N455" s="80"/>
      <c r="O455" s="226"/>
      <c r="P455" s="173"/>
      <c r="Q455" s="80"/>
      <c r="R455" s="80"/>
      <c r="S455" s="80"/>
      <c r="T455" s="80"/>
      <c r="U455" s="80"/>
      <c r="V455" s="80"/>
      <c r="W455" s="80"/>
      <c r="X455" s="80"/>
    </row>
    <row r="456" spans="1:24" ht="12.75">
      <c r="A456" s="34"/>
      <c r="B456" s="53" t="s">
        <v>4</v>
      </c>
      <c r="C456" s="34"/>
      <c r="D456" s="34"/>
      <c r="E456" s="34"/>
      <c r="F456" s="34"/>
      <c r="G456" s="34"/>
      <c r="H456" s="151"/>
      <c r="I456" s="34"/>
      <c r="J456" s="34"/>
      <c r="K456" s="34"/>
      <c r="L456" s="34"/>
      <c r="M456" s="152" t="s">
        <v>5</v>
      </c>
      <c r="N456" s="13"/>
      <c r="O456" s="13"/>
      <c r="P456" s="173"/>
      <c r="Q456" s="153" t="s">
        <v>6</v>
      </c>
      <c r="R456" s="153"/>
      <c r="S456" s="154"/>
      <c r="T456" s="154"/>
      <c r="U456" s="154"/>
      <c r="V456" s="154" t="s">
        <v>7</v>
      </c>
      <c r="W456" s="153" t="s">
        <v>8</v>
      </c>
      <c r="X456" s="40"/>
    </row>
    <row r="457" spans="1:24" ht="12.75">
      <c r="A457" s="16" t="s">
        <v>20</v>
      </c>
      <c r="B457" s="14">
        <v>3</v>
      </c>
      <c r="C457" s="13">
        <v>6</v>
      </c>
      <c r="D457" s="13">
        <v>9</v>
      </c>
      <c r="E457" s="13">
        <v>12</v>
      </c>
      <c r="F457" s="13">
        <v>15</v>
      </c>
      <c r="G457" s="13">
        <v>18</v>
      </c>
      <c r="H457" s="13">
        <v>21</v>
      </c>
      <c r="I457" s="13">
        <v>24</v>
      </c>
      <c r="J457" s="17" t="s">
        <v>21</v>
      </c>
      <c r="K457" s="18" t="s">
        <v>22</v>
      </c>
      <c r="L457" s="19" t="s">
        <v>23</v>
      </c>
      <c r="M457" s="19"/>
      <c r="N457" s="61" t="s">
        <v>25</v>
      </c>
      <c r="O457" s="61" t="s">
        <v>62</v>
      </c>
      <c r="P457" s="173" t="s">
        <v>63</v>
      </c>
      <c r="Q457" s="22" t="s">
        <v>16</v>
      </c>
      <c r="R457" s="22" t="s">
        <v>17</v>
      </c>
      <c r="S457" s="22" t="s">
        <v>28</v>
      </c>
      <c r="T457" s="22" t="s">
        <v>17</v>
      </c>
      <c r="U457" s="22" t="s">
        <v>16</v>
      </c>
      <c r="V457" s="22" t="s">
        <v>17</v>
      </c>
      <c r="W457" s="22" t="s">
        <v>28</v>
      </c>
      <c r="X457" s="75" t="s">
        <v>17</v>
      </c>
    </row>
    <row r="458" spans="1:24" ht="12.75">
      <c r="A458" s="35" t="s">
        <v>37</v>
      </c>
      <c r="B458" s="34"/>
      <c r="C458" s="34"/>
      <c r="D458" s="34"/>
      <c r="E458" s="34"/>
      <c r="F458" s="34"/>
      <c r="G458" s="34"/>
      <c r="H458" s="34"/>
      <c r="I458" s="34"/>
      <c r="J458" s="17"/>
      <c r="K458" s="34"/>
      <c r="L458" s="34"/>
      <c r="M458" s="34"/>
      <c r="N458" s="50"/>
      <c r="O458" s="50" t="s">
        <v>38</v>
      </c>
      <c r="P458" s="173"/>
      <c r="Q458" s="155" t="s">
        <v>64</v>
      </c>
      <c r="R458" s="155"/>
      <c r="S458" s="45"/>
      <c r="T458" s="45"/>
      <c r="U458" s="155" t="s">
        <v>65</v>
      </c>
      <c r="V458" s="155"/>
      <c r="W458" s="45"/>
      <c r="X458" s="40"/>
    </row>
    <row r="459" spans="1:24" ht="12.75">
      <c r="A459" s="13">
        <v>1</v>
      </c>
      <c r="B459" s="110">
        <v>2.6</v>
      </c>
      <c r="C459" s="58">
        <v>2.8</v>
      </c>
      <c r="D459" s="58">
        <v>2.5</v>
      </c>
      <c r="E459" s="203">
        <v>2.8</v>
      </c>
      <c r="F459" s="203">
        <v>0.9</v>
      </c>
      <c r="G459" s="93">
        <v>-0.2</v>
      </c>
      <c r="H459" s="93">
        <v>-1.1</v>
      </c>
      <c r="I459" s="93">
        <v>-0.4</v>
      </c>
      <c r="J459" s="25">
        <v>-1.1</v>
      </c>
      <c r="K459" s="43">
        <v>3.4</v>
      </c>
      <c r="L459" s="44">
        <f aca="true" t="shared" si="21" ref="L459:L465">AVERAGE(B459:I459)</f>
        <v>1.2375</v>
      </c>
      <c r="M459" s="42">
        <v>1.389333333333333</v>
      </c>
      <c r="N459" s="50">
        <v>0.2</v>
      </c>
      <c r="O459" s="97"/>
      <c r="P459" s="173"/>
      <c r="Q459" s="99">
        <v>10.4</v>
      </c>
      <c r="R459" s="105">
        <v>1956</v>
      </c>
      <c r="S459" s="99">
        <v>-7.8</v>
      </c>
      <c r="T459" s="105">
        <v>1968</v>
      </c>
      <c r="U459" s="99">
        <v>15.5</v>
      </c>
      <c r="V459" s="105">
        <v>1944</v>
      </c>
      <c r="W459" s="126">
        <v>-12.7</v>
      </c>
      <c r="X459" s="136">
        <v>2002</v>
      </c>
    </row>
    <row r="460" spans="1:24" ht="12.75">
      <c r="A460" s="13">
        <v>2</v>
      </c>
      <c r="B460" s="42">
        <v>-1.6</v>
      </c>
      <c r="C460" s="42">
        <v>0</v>
      </c>
      <c r="D460" s="42">
        <v>0.6</v>
      </c>
      <c r="E460" s="42">
        <v>1.2</v>
      </c>
      <c r="F460" s="42">
        <v>1.4</v>
      </c>
      <c r="G460" s="93">
        <v>1.9</v>
      </c>
      <c r="H460" s="93">
        <v>1.9</v>
      </c>
      <c r="I460" s="93">
        <v>2.6</v>
      </c>
      <c r="J460" s="25">
        <v>-1.7</v>
      </c>
      <c r="K460" s="43">
        <v>3</v>
      </c>
      <c r="L460" s="44">
        <f t="shared" si="21"/>
        <v>1</v>
      </c>
      <c r="M460" s="42">
        <v>1.311333333333333</v>
      </c>
      <c r="N460" s="50">
        <v>0.4</v>
      </c>
      <c r="O460" s="97">
        <v>3</v>
      </c>
      <c r="P460" s="173"/>
      <c r="Q460" s="40">
        <v>11.5</v>
      </c>
      <c r="R460" s="105">
        <v>1956</v>
      </c>
      <c r="S460" s="99">
        <v>-7</v>
      </c>
      <c r="T460" s="105">
        <v>1970</v>
      </c>
      <c r="U460" s="99">
        <v>14.2</v>
      </c>
      <c r="V460" s="105">
        <v>1956</v>
      </c>
      <c r="W460" s="126">
        <v>-12.5</v>
      </c>
      <c r="X460" s="136">
        <v>1968</v>
      </c>
    </row>
    <row r="461" spans="1:24" ht="12.75">
      <c r="A461" s="13">
        <v>3</v>
      </c>
      <c r="B461" s="48">
        <v>1</v>
      </c>
      <c r="C461" s="42">
        <v>1.7</v>
      </c>
      <c r="D461" s="42">
        <v>1.4</v>
      </c>
      <c r="E461" s="42">
        <v>2.4</v>
      </c>
      <c r="F461" s="42">
        <v>3</v>
      </c>
      <c r="G461" s="93">
        <v>2.1</v>
      </c>
      <c r="H461" s="93">
        <v>2.6</v>
      </c>
      <c r="I461" s="93">
        <v>2.4</v>
      </c>
      <c r="J461" s="25">
        <v>0.8</v>
      </c>
      <c r="K461" s="43">
        <v>3.2</v>
      </c>
      <c r="L461" s="44">
        <f t="shared" si="21"/>
        <v>2.0749999999999997</v>
      </c>
      <c r="M461" s="42">
        <v>1.162</v>
      </c>
      <c r="N461" s="50">
        <v>17.9</v>
      </c>
      <c r="O461" s="97" t="s">
        <v>133</v>
      </c>
      <c r="P461" s="173"/>
      <c r="Q461" s="99">
        <v>10.5</v>
      </c>
      <c r="R461" s="105">
        <v>1956</v>
      </c>
      <c r="S461" s="99">
        <v>-9.9</v>
      </c>
      <c r="T461" s="105">
        <v>1996</v>
      </c>
      <c r="U461" s="126">
        <v>15.5</v>
      </c>
      <c r="V461" s="105">
        <v>1964</v>
      </c>
      <c r="W461" s="126">
        <v>-12.5</v>
      </c>
      <c r="X461" s="136">
        <v>1996</v>
      </c>
    </row>
    <row r="462" spans="1:24" ht="12.75">
      <c r="A462" s="13">
        <v>4</v>
      </c>
      <c r="B462" s="93">
        <v>3.2</v>
      </c>
      <c r="C462" s="42">
        <v>3.7</v>
      </c>
      <c r="D462" s="42">
        <v>3.4</v>
      </c>
      <c r="E462" s="42">
        <v>4.8</v>
      </c>
      <c r="F462" s="42">
        <v>5.5</v>
      </c>
      <c r="G462" s="93">
        <v>5.2</v>
      </c>
      <c r="H462" s="93">
        <v>3.4</v>
      </c>
      <c r="I462" s="93">
        <v>7.6</v>
      </c>
      <c r="J462" s="25">
        <v>2.4</v>
      </c>
      <c r="K462" s="43">
        <v>7.8</v>
      </c>
      <c r="L462" s="44">
        <f t="shared" si="21"/>
        <v>4.6</v>
      </c>
      <c r="M462" s="42">
        <v>1.0113333333333332</v>
      </c>
      <c r="N462" s="50">
        <v>0.3</v>
      </c>
      <c r="O462" s="97"/>
      <c r="P462" s="173"/>
      <c r="Q462" s="99">
        <v>10.7</v>
      </c>
      <c r="R462" s="105">
        <v>1965</v>
      </c>
      <c r="S462" s="99">
        <v>-11.5</v>
      </c>
      <c r="T462" s="105">
        <v>1996</v>
      </c>
      <c r="U462" s="99">
        <v>15.1</v>
      </c>
      <c r="V462" s="105">
        <v>1965</v>
      </c>
      <c r="W462" s="126">
        <v>-14.3</v>
      </c>
      <c r="X462" s="136">
        <v>1996</v>
      </c>
    </row>
    <row r="463" spans="1:24" ht="13.5">
      <c r="A463" s="13">
        <v>5</v>
      </c>
      <c r="B463" s="48">
        <v>6.2</v>
      </c>
      <c r="C463" s="42">
        <v>4.2</v>
      </c>
      <c r="D463" s="42">
        <v>6.2</v>
      </c>
      <c r="E463" s="42">
        <v>5.6</v>
      </c>
      <c r="F463" s="42">
        <v>4.8</v>
      </c>
      <c r="G463" s="93">
        <v>3.8</v>
      </c>
      <c r="H463" s="93">
        <v>3.4</v>
      </c>
      <c r="I463" s="93">
        <v>2.4</v>
      </c>
      <c r="J463" s="25">
        <v>2.4</v>
      </c>
      <c r="K463" s="43">
        <v>7.6</v>
      </c>
      <c r="L463" s="44">
        <f t="shared" si="21"/>
        <v>4.575</v>
      </c>
      <c r="M463" s="42">
        <v>0.8966666666666667</v>
      </c>
      <c r="N463" s="50">
        <v>0</v>
      </c>
      <c r="O463" s="97"/>
      <c r="P463" s="173"/>
      <c r="Q463" s="99">
        <v>11.1</v>
      </c>
      <c r="R463" s="105">
        <v>1987</v>
      </c>
      <c r="S463" s="99">
        <v>-12</v>
      </c>
      <c r="T463" s="105">
        <v>1985</v>
      </c>
      <c r="U463" s="246">
        <v>12.6</v>
      </c>
      <c r="V463" s="105">
        <v>1987</v>
      </c>
      <c r="W463" s="126">
        <v>-12.41996</v>
      </c>
      <c r="X463" s="136">
        <v>1996</v>
      </c>
    </row>
    <row r="464" spans="1:24" ht="13.5">
      <c r="A464" s="13">
        <v>6</v>
      </c>
      <c r="B464" s="48">
        <v>2.6</v>
      </c>
      <c r="C464" s="42">
        <v>1.6</v>
      </c>
      <c r="D464" s="42">
        <v>3.2</v>
      </c>
      <c r="E464" s="42">
        <v>2.8</v>
      </c>
      <c r="F464" s="42">
        <v>4.4</v>
      </c>
      <c r="G464" s="93">
        <v>3.8</v>
      </c>
      <c r="H464" s="93">
        <v>3.4</v>
      </c>
      <c r="I464" s="93">
        <v>4.8</v>
      </c>
      <c r="J464" s="25">
        <v>1.2</v>
      </c>
      <c r="K464" s="43">
        <v>5</v>
      </c>
      <c r="L464" s="44">
        <f t="shared" si="21"/>
        <v>3.3249999999999997</v>
      </c>
      <c r="M464" s="42">
        <v>0.8260000000000001</v>
      </c>
      <c r="N464" s="50">
        <v>1.8</v>
      </c>
      <c r="O464" s="97"/>
      <c r="P464" s="173"/>
      <c r="Q464" s="99">
        <v>12.6</v>
      </c>
      <c r="R464" s="105">
        <v>2004</v>
      </c>
      <c r="S464" s="99">
        <v>-12.4</v>
      </c>
      <c r="T464" s="105">
        <v>1998</v>
      </c>
      <c r="U464" s="116">
        <v>17.4</v>
      </c>
      <c r="V464" s="105">
        <v>2004</v>
      </c>
      <c r="W464" s="126">
        <v>-15.3</v>
      </c>
      <c r="X464" s="136">
        <v>1985</v>
      </c>
    </row>
    <row r="465" spans="1:24" ht="13.5">
      <c r="A465" s="13">
        <v>7</v>
      </c>
      <c r="B465" s="48">
        <v>4.8</v>
      </c>
      <c r="C465" s="42">
        <v>5</v>
      </c>
      <c r="D465" s="42">
        <v>5.3</v>
      </c>
      <c r="E465" s="42">
        <v>5.4</v>
      </c>
      <c r="F465" s="42">
        <v>4.1</v>
      </c>
      <c r="G465" s="93">
        <v>2.6</v>
      </c>
      <c r="H465" s="93">
        <v>13.4</v>
      </c>
      <c r="I465" s="93">
        <v>12.4</v>
      </c>
      <c r="J465" s="25">
        <v>2.6</v>
      </c>
      <c r="K465" s="43">
        <v>14.1</v>
      </c>
      <c r="L465" s="44">
        <f t="shared" si="21"/>
        <v>6.625</v>
      </c>
      <c r="M465" s="42">
        <v>0.7366666666666667</v>
      </c>
      <c r="N465" s="50">
        <v>6.5</v>
      </c>
      <c r="O465" s="97"/>
      <c r="P465" s="173"/>
      <c r="Q465" s="99">
        <v>11.8</v>
      </c>
      <c r="R465" s="105">
        <v>1975</v>
      </c>
      <c r="S465" s="99">
        <v>-7.6</v>
      </c>
      <c r="T465" s="105">
        <v>2000</v>
      </c>
      <c r="U465" s="99">
        <v>14.6</v>
      </c>
      <c r="V465" s="105">
        <v>1975</v>
      </c>
      <c r="W465" s="126">
        <v>-15.1</v>
      </c>
      <c r="X465" s="136">
        <v>1998</v>
      </c>
    </row>
    <row r="466" spans="1:24" ht="13.5">
      <c r="A466" s="13">
        <v>8</v>
      </c>
      <c r="B466" s="93">
        <v>11.1</v>
      </c>
      <c r="C466" s="42">
        <v>13.2</v>
      </c>
      <c r="D466" s="42">
        <v>12.2</v>
      </c>
      <c r="E466" s="42">
        <v>10.2</v>
      </c>
      <c r="F466" s="42">
        <v>9.9</v>
      </c>
      <c r="G466" s="93">
        <v>8.8</v>
      </c>
      <c r="H466" s="93">
        <v>7.5</v>
      </c>
      <c r="I466" s="93">
        <v>6.8</v>
      </c>
      <c r="J466" s="25">
        <v>8.8</v>
      </c>
      <c r="K466" s="123">
        <v>14.1</v>
      </c>
      <c r="L466" s="44">
        <f aca="true" t="shared" si="22" ref="L466:L472">AVERAGE(B466:I466)</f>
        <v>9.9625</v>
      </c>
      <c r="M466" s="42">
        <v>0.6033333333333334</v>
      </c>
      <c r="N466" s="50">
        <v>13.4</v>
      </c>
      <c r="O466" s="97"/>
      <c r="P466" s="173"/>
      <c r="Q466" s="99">
        <v>10.9</v>
      </c>
      <c r="R466" s="105">
        <v>1964</v>
      </c>
      <c r="S466" s="99">
        <v>-8.7</v>
      </c>
      <c r="T466" s="105">
        <v>1985</v>
      </c>
      <c r="U466" s="99">
        <v>14.3</v>
      </c>
      <c r="V466" s="105">
        <v>1964</v>
      </c>
      <c r="W466" s="126">
        <v>-14.1</v>
      </c>
      <c r="X466" s="136">
        <v>1996</v>
      </c>
    </row>
    <row r="467" spans="1:24" ht="13.5">
      <c r="A467" s="13">
        <v>9</v>
      </c>
      <c r="B467" s="94">
        <v>5.5</v>
      </c>
      <c r="C467" s="42">
        <v>3.6</v>
      </c>
      <c r="D467" s="42">
        <v>3.7</v>
      </c>
      <c r="E467" s="42">
        <v>4.5</v>
      </c>
      <c r="F467" s="42">
        <v>5</v>
      </c>
      <c r="G467" s="93">
        <v>3.5</v>
      </c>
      <c r="H467" s="93">
        <v>3</v>
      </c>
      <c r="I467" s="93">
        <v>3.2</v>
      </c>
      <c r="J467" s="25">
        <v>3.5</v>
      </c>
      <c r="K467" s="43">
        <v>6.8</v>
      </c>
      <c r="L467" s="44">
        <f t="shared" si="22"/>
        <v>4</v>
      </c>
      <c r="M467" s="42">
        <v>0.45466666666666666</v>
      </c>
      <c r="N467" s="50">
        <v>0</v>
      </c>
      <c r="O467" s="97"/>
      <c r="P467" s="173"/>
      <c r="Q467" s="99">
        <v>9.8</v>
      </c>
      <c r="R467" s="105">
        <v>2001</v>
      </c>
      <c r="S467" s="99">
        <v>-9.7</v>
      </c>
      <c r="T467" s="105">
        <v>1985</v>
      </c>
      <c r="U467" s="99">
        <v>15.7</v>
      </c>
      <c r="V467" s="105">
        <v>2001</v>
      </c>
      <c r="W467" s="126">
        <v>-13.6</v>
      </c>
      <c r="X467" s="136">
        <v>1996</v>
      </c>
    </row>
    <row r="468" spans="1:24" ht="13.5">
      <c r="A468" s="13">
        <v>10</v>
      </c>
      <c r="B468" s="48">
        <v>8.4</v>
      </c>
      <c r="C468" s="42">
        <v>8.8</v>
      </c>
      <c r="D468" s="42">
        <v>5.1</v>
      </c>
      <c r="E468" s="42">
        <v>6.2</v>
      </c>
      <c r="F468" s="42">
        <v>8.5</v>
      </c>
      <c r="G468" s="93">
        <v>9.8</v>
      </c>
      <c r="H468" s="93">
        <v>9</v>
      </c>
      <c r="I468" s="93">
        <v>6.3</v>
      </c>
      <c r="J468" s="167">
        <v>2.9</v>
      </c>
      <c r="K468" s="43">
        <v>10.6</v>
      </c>
      <c r="L468" s="44">
        <f t="shared" si="22"/>
        <v>7.762499999999999</v>
      </c>
      <c r="M468" s="42">
        <v>0.22133333333333313</v>
      </c>
      <c r="N468" s="50">
        <v>0</v>
      </c>
      <c r="O468" s="97"/>
      <c r="P468" s="173"/>
      <c r="Q468" s="99">
        <v>12.7</v>
      </c>
      <c r="R468" s="105">
        <v>1999</v>
      </c>
      <c r="S468" s="99">
        <v>-8.7</v>
      </c>
      <c r="T468" s="105">
        <v>1985</v>
      </c>
      <c r="U468" s="99">
        <v>15</v>
      </c>
      <c r="V468" s="105">
        <v>1999</v>
      </c>
      <c r="W468" s="126">
        <v>-12</v>
      </c>
      <c r="X468" s="136">
        <v>1985</v>
      </c>
    </row>
    <row r="469" spans="1:24" ht="13.5">
      <c r="A469" s="13">
        <v>11</v>
      </c>
      <c r="B469" s="99">
        <v>5.4</v>
      </c>
      <c r="C469" s="99">
        <v>5</v>
      </c>
      <c r="D469" s="99">
        <v>5.8</v>
      </c>
      <c r="E469" s="99">
        <v>6.2</v>
      </c>
      <c r="F469" s="99">
        <v>5.1</v>
      </c>
      <c r="G469" s="99">
        <v>4.8</v>
      </c>
      <c r="H469" s="99">
        <v>4.2</v>
      </c>
      <c r="I469" s="99">
        <v>4.2</v>
      </c>
      <c r="J469" s="115">
        <v>4.2</v>
      </c>
      <c r="K469" s="116">
        <v>6.5</v>
      </c>
      <c r="L469" s="44">
        <f t="shared" si="22"/>
        <v>5.0875</v>
      </c>
      <c r="M469" s="42">
        <v>0.06599999999999985</v>
      </c>
      <c r="N469" s="50"/>
      <c r="O469" s="97"/>
      <c r="P469" s="173"/>
      <c r="Q469" s="126">
        <v>13.6</v>
      </c>
      <c r="R469" s="105">
        <v>1999</v>
      </c>
      <c r="S469" s="99">
        <v>-7.3</v>
      </c>
      <c r="T469" s="105">
        <v>1986</v>
      </c>
      <c r="U469" s="99">
        <v>17</v>
      </c>
      <c r="V469" s="105">
        <v>1999</v>
      </c>
      <c r="W469" s="126">
        <v>-13</v>
      </c>
      <c r="X469" s="136">
        <v>1985</v>
      </c>
    </row>
    <row r="470" spans="1:24" ht="13.5">
      <c r="A470" s="13">
        <v>12</v>
      </c>
      <c r="B470" s="99">
        <v>5.6</v>
      </c>
      <c r="C470" s="99">
        <v>4.2</v>
      </c>
      <c r="D470" s="99">
        <v>4.8</v>
      </c>
      <c r="E470" s="99">
        <v>5.4</v>
      </c>
      <c r="F470" s="99">
        <v>6.2</v>
      </c>
      <c r="G470" s="99">
        <v>4.9</v>
      </c>
      <c r="H470" s="99">
        <v>2.8</v>
      </c>
      <c r="I470" s="99">
        <v>2</v>
      </c>
      <c r="J470" s="115">
        <v>1.8</v>
      </c>
      <c r="K470" s="116">
        <v>6.1</v>
      </c>
      <c r="L470" s="44">
        <f t="shared" si="22"/>
        <v>4.4875</v>
      </c>
      <c r="M470" s="42">
        <v>-9.992007221626409E-17</v>
      </c>
      <c r="N470" s="50">
        <v>0.1</v>
      </c>
      <c r="O470" s="97"/>
      <c r="P470" s="173"/>
      <c r="Q470" s="99">
        <v>9</v>
      </c>
      <c r="R470" s="105">
        <v>1975</v>
      </c>
      <c r="S470" s="99">
        <v>-8.2</v>
      </c>
      <c r="T470" s="105">
        <v>1969</v>
      </c>
      <c r="U470" s="99">
        <v>13.5</v>
      </c>
      <c r="V470" s="105">
        <v>1975</v>
      </c>
      <c r="W470" s="126">
        <v>-9.6</v>
      </c>
      <c r="X470" s="136">
        <v>1969</v>
      </c>
    </row>
    <row r="471" spans="1:24" ht="13.5">
      <c r="A471" s="13">
        <v>13</v>
      </c>
      <c r="B471" s="48">
        <v>3.4</v>
      </c>
      <c r="C471" s="42">
        <v>3.6</v>
      </c>
      <c r="D471" s="42">
        <v>3.1</v>
      </c>
      <c r="E471" s="42">
        <v>3.2</v>
      </c>
      <c r="F471" s="42">
        <v>4.4</v>
      </c>
      <c r="G471" s="42">
        <v>6.1</v>
      </c>
      <c r="H471" s="93">
        <v>4.7</v>
      </c>
      <c r="I471" s="93">
        <v>5</v>
      </c>
      <c r="J471" s="25">
        <v>2</v>
      </c>
      <c r="K471" s="43">
        <v>7</v>
      </c>
      <c r="L471" s="44">
        <f t="shared" si="22"/>
        <v>4.1875</v>
      </c>
      <c r="M471" s="42">
        <v>-0.1633333333333334</v>
      </c>
      <c r="N471" s="50">
        <v>0</v>
      </c>
      <c r="O471" s="97"/>
      <c r="P471" s="173"/>
      <c r="Q471" s="99">
        <v>10.4</v>
      </c>
      <c r="R471" s="105">
        <v>1983</v>
      </c>
      <c r="S471" s="99">
        <v>-11.6</v>
      </c>
      <c r="T471" s="105">
        <v>1969</v>
      </c>
      <c r="U471" s="99">
        <v>12</v>
      </c>
      <c r="V471" s="105">
        <v>1999</v>
      </c>
      <c r="W471" s="126">
        <v>-14</v>
      </c>
      <c r="X471" s="136">
        <v>1969</v>
      </c>
    </row>
    <row r="472" spans="1:24" ht="13.5">
      <c r="A472" s="13">
        <v>14</v>
      </c>
      <c r="B472" s="48">
        <v>5.6</v>
      </c>
      <c r="C472" s="42">
        <v>3.4</v>
      </c>
      <c r="D472" s="42">
        <v>3.6</v>
      </c>
      <c r="E472" s="42">
        <v>3.7</v>
      </c>
      <c r="F472" s="42">
        <v>6.4</v>
      </c>
      <c r="G472" s="42">
        <v>9</v>
      </c>
      <c r="H472" s="93">
        <v>9.8</v>
      </c>
      <c r="I472" s="58">
        <v>10.8</v>
      </c>
      <c r="J472" s="25">
        <v>2.7</v>
      </c>
      <c r="K472" s="43"/>
      <c r="L472" s="44">
        <f t="shared" si="22"/>
        <v>6.5375</v>
      </c>
      <c r="M472" s="42">
        <v>-0.24666666666666673</v>
      </c>
      <c r="N472" s="50">
        <v>0.1</v>
      </c>
      <c r="O472" s="97"/>
      <c r="P472" s="173"/>
      <c r="Q472" s="99">
        <v>8.9</v>
      </c>
      <c r="R472" s="105">
        <v>2001</v>
      </c>
      <c r="S472" s="99">
        <v>-12.3</v>
      </c>
      <c r="T472" s="105">
        <v>1959</v>
      </c>
      <c r="U472" s="99">
        <v>15.3</v>
      </c>
      <c r="V472" s="105">
        <v>2001</v>
      </c>
      <c r="W472" s="126">
        <v>-14.8</v>
      </c>
      <c r="X472" s="136">
        <v>1959</v>
      </c>
    </row>
    <row r="473" spans="1:24" ht="13.5">
      <c r="A473" s="13">
        <v>15</v>
      </c>
      <c r="B473" s="48"/>
      <c r="C473" s="42"/>
      <c r="D473" s="42"/>
      <c r="E473" s="42"/>
      <c r="F473" s="42"/>
      <c r="G473" s="42"/>
      <c r="H473" s="93"/>
      <c r="I473" s="93"/>
      <c r="J473" s="25"/>
      <c r="K473" s="43"/>
      <c r="L473" s="44"/>
      <c r="M473" s="42">
        <v>-0.2926666666666667</v>
      </c>
      <c r="N473" s="50"/>
      <c r="O473" s="97"/>
      <c r="P473" s="173"/>
      <c r="Q473" s="99">
        <v>10.5</v>
      </c>
      <c r="R473" s="105">
        <v>2007</v>
      </c>
      <c r="S473" s="99">
        <v>-10.6</v>
      </c>
      <c r="T473" s="105">
        <v>1959</v>
      </c>
      <c r="U473" s="126">
        <v>12.3</v>
      </c>
      <c r="V473" s="105">
        <v>2007</v>
      </c>
      <c r="W473" s="126">
        <v>-12.8</v>
      </c>
      <c r="X473" s="136">
        <v>1962</v>
      </c>
    </row>
    <row r="474" spans="1:24" ht="13.5">
      <c r="A474" s="13">
        <v>16</v>
      </c>
      <c r="B474" s="48"/>
      <c r="C474" s="42"/>
      <c r="D474" s="42"/>
      <c r="E474" s="42"/>
      <c r="F474" s="42"/>
      <c r="G474" s="42"/>
      <c r="H474" s="93"/>
      <c r="I474" s="42"/>
      <c r="J474" s="25"/>
      <c r="K474" s="43"/>
      <c r="L474" s="44"/>
      <c r="M474" s="42">
        <v>-0.48733333333333334</v>
      </c>
      <c r="N474" s="50"/>
      <c r="O474" s="97"/>
      <c r="P474" s="173"/>
      <c r="Q474" s="99">
        <v>11.5</v>
      </c>
      <c r="R474" s="105">
        <v>1956</v>
      </c>
      <c r="S474" s="99">
        <v>-13.6</v>
      </c>
      <c r="T474" s="105">
        <v>1973</v>
      </c>
      <c r="U474" s="99">
        <v>14</v>
      </c>
      <c r="V474" s="105">
        <v>2001</v>
      </c>
      <c r="W474" s="126">
        <v>-15.8</v>
      </c>
      <c r="X474" s="136">
        <v>1973</v>
      </c>
    </row>
    <row r="475" spans="1:24" ht="13.5">
      <c r="A475" s="13">
        <v>17</v>
      </c>
      <c r="B475" s="48"/>
      <c r="C475" s="42"/>
      <c r="D475" s="42"/>
      <c r="E475" s="42"/>
      <c r="F475" s="42"/>
      <c r="G475" s="42"/>
      <c r="H475" s="42"/>
      <c r="I475" s="42"/>
      <c r="J475" s="25"/>
      <c r="K475" s="43"/>
      <c r="L475" s="44"/>
      <c r="M475" s="42">
        <v>-0.6613333333333333</v>
      </c>
      <c r="N475" s="50"/>
      <c r="O475" s="97"/>
      <c r="P475" s="173"/>
      <c r="Q475" s="99">
        <v>9.8</v>
      </c>
      <c r="R475" s="105">
        <v>1952</v>
      </c>
      <c r="S475" s="115">
        <v>-15.5</v>
      </c>
      <c r="T475" s="105">
        <v>1973</v>
      </c>
      <c r="U475" s="99">
        <v>14.6</v>
      </c>
      <c r="V475" s="105">
        <v>1942</v>
      </c>
      <c r="W475" s="126">
        <v>-18.3</v>
      </c>
      <c r="X475" s="136">
        <v>1929</v>
      </c>
    </row>
    <row r="476" spans="1:24" ht="13.5">
      <c r="A476" s="13">
        <v>18</v>
      </c>
      <c r="B476" s="48"/>
      <c r="C476" s="42"/>
      <c r="D476" s="42"/>
      <c r="E476" s="42"/>
      <c r="F476" s="42"/>
      <c r="G476" s="42"/>
      <c r="H476" s="42"/>
      <c r="I476" s="42"/>
      <c r="J476" s="25"/>
      <c r="K476" s="123"/>
      <c r="L476" s="44"/>
      <c r="M476" s="42">
        <v>-0.764</v>
      </c>
      <c r="N476" s="50"/>
      <c r="O476" s="97"/>
      <c r="P476" s="173"/>
      <c r="Q476" s="99">
        <v>10.1</v>
      </c>
      <c r="R476" s="105">
        <v>1958</v>
      </c>
      <c r="S476" s="99">
        <v>-11.4</v>
      </c>
      <c r="T476" s="105">
        <v>1996</v>
      </c>
      <c r="U476" s="126">
        <v>14.1</v>
      </c>
      <c r="V476" s="105">
        <v>1966</v>
      </c>
      <c r="W476" s="126">
        <v>-15.5</v>
      </c>
      <c r="X476" s="136">
        <v>1973</v>
      </c>
    </row>
    <row r="477" spans="1:24" ht="13.5">
      <c r="A477" s="13">
        <v>19</v>
      </c>
      <c r="B477" s="42"/>
      <c r="C477" s="42"/>
      <c r="D477" s="42"/>
      <c r="E477" s="42"/>
      <c r="F477" s="42"/>
      <c r="G477" s="42"/>
      <c r="H477" s="42"/>
      <c r="I477" s="42"/>
      <c r="J477" s="25"/>
      <c r="K477" s="43"/>
      <c r="L477" s="44"/>
      <c r="M477" s="42">
        <v>-0.8186666666666668</v>
      </c>
      <c r="N477" s="50"/>
      <c r="O477" s="97"/>
      <c r="P477" s="173"/>
      <c r="Q477" s="116">
        <v>13.8</v>
      </c>
      <c r="R477" s="105">
        <v>1999</v>
      </c>
      <c r="S477" s="99">
        <v>-14.8</v>
      </c>
      <c r="T477" s="105">
        <v>1981</v>
      </c>
      <c r="U477" s="99">
        <v>16.5</v>
      </c>
      <c r="V477" s="105">
        <v>1999</v>
      </c>
      <c r="W477" s="115">
        <v>-18.5</v>
      </c>
      <c r="X477" s="136">
        <v>1981</v>
      </c>
    </row>
    <row r="478" spans="1:24" ht="13.5">
      <c r="A478" s="13">
        <v>20</v>
      </c>
      <c r="B478" s="93"/>
      <c r="C478" s="42"/>
      <c r="D478" s="42"/>
      <c r="E478" s="42"/>
      <c r="F478" s="42"/>
      <c r="G478" s="42"/>
      <c r="H478" s="42"/>
      <c r="I478" s="42"/>
      <c r="J478" s="25"/>
      <c r="K478" s="43"/>
      <c r="L478" s="44"/>
      <c r="M478" s="42">
        <v>-0.9066666666666667</v>
      </c>
      <c r="N478" s="50"/>
      <c r="O478" s="97"/>
      <c r="P478" s="173"/>
      <c r="Q478" s="99">
        <v>12.9</v>
      </c>
      <c r="R478" s="105">
        <v>1955</v>
      </c>
      <c r="S478" s="99">
        <v>-12.3</v>
      </c>
      <c r="T478" s="105">
        <v>2004</v>
      </c>
      <c r="U478" s="99">
        <v>14.6</v>
      </c>
      <c r="V478" s="105">
        <v>1955</v>
      </c>
      <c r="W478" s="126">
        <v>-18.2</v>
      </c>
      <c r="X478" s="136">
        <v>1981</v>
      </c>
    </row>
    <row r="479" spans="1:24" ht="13.5">
      <c r="A479" s="13">
        <v>21</v>
      </c>
      <c r="B479" s="48"/>
      <c r="C479" s="42"/>
      <c r="D479" s="42"/>
      <c r="E479" s="42"/>
      <c r="F479" s="42"/>
      <c r="G479" s="58"/>
      <c r="H479" s="42"/>
      <c r="I479" s="42"/>
      <c r="J479" s="25"/>
      <c r="K479" s="43"/>
      <c r="L479" s="44"/>
      <c r="M479" s="42">
        <v>-1.0626666666666666</v>
      </c>
      <c r="N479" s="50"/>
      <c r="O479" s="97"/>
      <c r="P479" s="173"/>
      <c r="Q479" s="99">
        <v>10.7</v>
      </c>
      <c r="R479" s="105">
        <v>1955</v>
      </c>
      <c r="S479" s="99">
        <v>-10.1</v>
      </c>
      <c r="T479" s="105">
        <v>2004</v>
      </c>
      <c r="U479" s="99">
        <v>14.5</v>
      </c>
      <c r="V479" s="105">
        <v>1955</v>
      </c>
      <c r="W479" s="126">
        <v>-15</v>
      </c>
      <c r="X479" s="136">
        <v>2004</v>
      </c>
    </row>
    <row r="480" spans="1:24" ht="13.5">
      <c r="A480" s="13">
        <v>22</v>
      </c>
      <c r="B480" s="48"/>
      <c r="C480" s="42"/>
      <c r="D480" s="42"/>
      <c r="E480" s="42"/>
      <c r="F480" s="42"/>
      <c r="G480" s="58"/>
      <c r="H480" s="42"/>
      <c r="I480" s="42"/>
      <c r="J480" s="25"/>
      <c r="K480" s="43"/>
      <c r="L480" s="44"/>
      <c r="M480" s="42">
        <v>-1.2226666666666668</v>
      </c>
      <c r="N480" s="50"/>
      <c r="O480" s="97"/>
      <c r="P480" s="173"/>
      <c r="Q480" s="99">
        <v>10.8</v>
      </c>
      <c r="R480" s="105">
        <v>1958</v>
      </c>
      <c r="S480" s="99">
        <v>-9.2</v>
      </c>
      <c r="T480" s="105">
        <v>1981</v>
      </c>
      <c r="U480" s="99">
        <v>12</v>
      </c>
      <c r="V480" s="105">
        <v>1955</v>
      </c>
      <c r="W480" s="126">
        <v>-14.4</v>
      </c>
      <c r="X480" s="136">
        <v>1969</v>
      </c>
    </row>
    <row r="481" spans="1:24" ht="13.5">
      <c r="A481" s="13">
        <v>23</v>
      </c>
      <c r="B481" s="48"/>
      <c r="C481" s="42"/>
      <c r="D481" s="42"/>
      <c r="E481" s="58"/>
      <c r="F481" s="58"/>
      <c r="G481" s="58"/>
      <c r="H481" s="58"/>
      <c r="I481" s="58"/>
      <c r="J481" s="25"/>
      <c r="K481" s="43"/>
      <c r="L481" s="44"/>
      <c r="M481" s="42">
        <v>-1.232</v>
      </c>
      <c r="N481" s="50"/>
      <c r="O481" s="97"/>
      <c r="P481" s="173"/>
      <c r="Q481" s="99">
        <v>8.8</v>
      </c>
      <c r="R481" s="105">
        <v>1988</v>
      </c>
      <c r="S481" s="99">
        <v>-14.6</v>
      </c>
      <c r="T481" s="105">
        <v>1963</v>
      </c>
      <c r="U481" s="99">
        <v>12.7</v>
      </c>
      <c r="V481" s="105">
        <v>2001</v>
      </c>
      <c r="W481" s="126">
        <v>-18</v>
      </c>
      <c r="X481" s="136">
        <v>1973</v>
      </c>
    </row>
    <row r="482" spans="1:24" ht="13.5">
      <c r="A482" s="13">
        <v>24</v>
      </c>
      <c r="B482" s="99"/>
      <c r="C482" s="99"/>
      <c r="D482" s="99"/>
      <c r="E482" s="99"/>
      <c r="F482" s="99"/>
      <c r="G482" s="99"/>
      <c r="H482" s="99"/>
      <c r="I482" s="99"/>
      <c r="J482" s="115"/>
      <c r="K482" s="116"/>
      <c r="L482" s="44"/>
      <c r="M482" s="42">
        <v>-1.1480000000000001</v>
      </c>
      <c r="N482" s="50"/>
      <c r="O482" s="97"/>
      <c r="P482" s="173"/>
      <c r="Q482" s="99">
        <v>10.9</v>
      </c>
      <c r="R482" s="105">
        <v>1971</v>
      </c>
      <c r="S482" s="126">
        <v>-13</v>
      </c>
      <c r="T482" s="105">
        <v>1996</v>
      </c>
      <c r="U482" s="99">
        <v>15.5</v>
      </c>
      <c r="V482" s="105">
        <v>1971</v>
      </c>
      <c r="W482" s="126">
        <v>-18.3</v>
      </c>
      <c r="X482" s="136">
        <v>1963</v>
      </c>
    </row>
    <row r="483" spans="1:24" ht="13.5">
      <c r="A483" s="13">
        <v>25</v>
      </c>
      <c r="B483" s="48"/>
      <c r="C483" s="42"/>
      <c r="D483" s="42"/>
      <c r="E483" s="58"/>
      <c r="F483" s="58"/>
      <c r="G483" s="58"/>
      <c r="H483" s="58"/>
      <c r="I483" s="58"/>
      <c r="J483" s="25"/>
      <c r="K483" s="43"/>
      <c r="L483" s="44"/>
      <c r="M483" s="42">
        <v>-0.92</v>
      </c>
      <c r="N483" s="50"/>
      <c r="O483" s="97"/>
      <c r="P483" s="173"/>
      <c r="Q483" s="99">
        <v>8.7</v>
      </c>
      <c r="R483" s="105">
        <v>1955</v>
      </c>
      <c r="S483" s="99">
        <v>-11.8</v>
      </c>
      <c r="T483" s="105">
        <v>1973</v>
      </c>
      <c r="U483" s="99">
        <v>12.5</v>
      </c>
      <c r="V483" s="105">
        <v>2008</v>
      </c>
      <c r="W483" s="126">
        <v>-15.5</v>
      </c>
      <c r="X483" s="136">
        <v>1939</v>
      </c>
    </row>
    <row r="484" spans="1:24" ht="13.5">
      <c r="A484" s="13">
        <v>26</v>
      </c>
      <c r="B484" s="99"/>
      <c r="C484" s="99"/>
      <c r="D484" s="99"/>
      <c r="E484" s="99"/>
      <c r="F484" s="99"/>
      <c r="G484" s="99"/>
      <c r="H484" s="99"/>
      <c r="I484" s="99"/>
      <c r="J484" s="115"/>
      <c r="K484" s="116"/>
      <c r="L484" s="44"/>
      <c r="M484" s="42">
        <v>-0.8393333333333334</v>
      </c>
      <c r="N484" s="50"/>
      <c r="O484" s="97"/>
      <c r="P484" s="173"/>
      <c r="Q484" s="99">
        <v>6.8</v>
      </c>
      <c r="R484" s="105">
        <v>1972</v>
      </c>
      <c r="S484" s="99">
        <v>-12.7</v>
      </c>
      <c r="T484" s="105">
        <v>1973</v>
      </c>
      <c r="U484" s="99">
        <v>11.7</v>
      </c>
      <c r="V484" s="105">
        <v>1967</v>
      </c>
      <c r="W484" s="126">
        <v>-16.5</v>
      </c>
      <c r="X484" s="136">
        <v>1973</v>
      </c>
    </row>
    <row r="485" spans="1:24" ht="13.5">
      <c r="A485" s="13">
        <v>27</v>
      </c>
      <c r="B485" s="48"/>
      <c r="C485" s="42"/>
      <c r="D485" s="42"/>
      <c r="E485" s="58"/>
      <c r="F485" s="58"/>
      <c r="G485" s="58"/>
      <c r="H485" s="58"/>
      <c r="I485" s="58"/>
      <c r="J485" s="25"/>
      <c r="K485" s="43"/>
      <c r="L485" s="44"/>
      <c r="M485" s="42">
        <v>-0.8126666666666668</v>
      </c>
      <c r="N485" s="50"/>
      <c r="O485" s="97"/>
      <c r="P485" s="173"/>
      <c r="Q485" s="99">
        <v>7.3</v>
      </c>
      <c r="R485" s="105">
        <v>1990</v>
      </c>
      <c r="S485" s="99">
        <v>-9.2</v>
      </c>
      <c r="T485" s="105">
        <v>1973</v>
      </c>
      <c r="U485" s="99">
        <v>11.1</v>
      </c>
      <c r="V485" s="105">
        <v>1948</v>
      </c>
      <c r="W485" s="126">
        <v>-17.6</v>
      </c>
      <c r="X485" s="136">
        <v>1973</v>
      </c>
    </row>
    <row r="486" spans="1:24" ht="13.5">
      <c r="A486" s="13">
        <v>28</v>
      </c>
      <c r="B486" s="48"/>
      <c r="C486" s="42"/>
      <c r="D486" s="42"/>
      <c r="E486" s="58"/>
      <c r="F486" s="58"/>
      <c r="G486" s="58"/>
      <c r="H486" s="58"/>
      <c r="I486" s="58"/>
      <c r="J486" s="25"/>
      <c r="K486" s="43"/>
      <c r="L486" s="44"/>
      <c r="M486" s="42">
        <v>-0.7306666666666667</v>
      </c>
      <c r="N486" s="50"/>
      <c r="O486" s="97"/>
      <c r="P486" s="173"/>
      <c r="Q486" s="99">
        <v>8.7</v>
      </c>
      <c r="R486" s="105">
        <v>1993</v>
      </c>
      <c r="S486" s="99">
        <v>-10.2</v>
      </c>
      <c r="T486" s="105">
        <v>1955</v>
      </c>
      <c r="U486" s="99">
        <v>14.5</v>
      </c>
      <c r="V486" s="105">
        <v>1993</v>
      </c>
      <c r="W486" s="126">
        <v>-15</v>
      </c>
      <c r="X486" s="136">
        <v>1947</v>
      </c>
    </row>
    <row r="487" spans="1:24" ht="13.5">
      <c r="A487" s="13">
        <v>29</v>
      </c>
      <c r="B487" s="48"/>
      <c r="C487" s="42"/>
      <c r="D487" s="42"/>
      <c r="E487" s="58"/>
      <c r="F487" s="58"/>
      <c r="G487" s="58"/>
      <c r="H487" s="58"/>
      <c r="I487" s="58"/>
      <c r="J487" s="167"/>
      <c r="K487" s="43"/>
      <c r="L487" s="44"/>
      <c r="M487" s="42">
        <v>-0.7</v>
      </c>
      <c r="N487" s="50"/>
      <c r="O487" s="97"/>
      <c r="P487" s="173"/>
      <c r="Q487" s="99">
        <v>8.4</v>
      </c>
      <c r="R487" s="105">
        <v>1993</v>
      </c>
      <c r="S487" s="99">
        <v>-9.4</v>
      </c>
      <c r="T487" s="105">
        <v>1983</v>
      </c>
      <c r="U487" s="99">
        <v>13.6</v>
      </c>
      <c r="V487" s="105">
        <v>1978</v>
      </c>
      <c r="W487" s="126">
        <v>-14</v>
      </c>
      <c r="X487" s="136">
        <v>1967</v>
      </c>
    </row>
    <row r="488" spans="1:24" ht="13.5">
      <c r="A488" s="13">
        <v>30</v>
      </c>
      <c r="B488" s="67"/>
      <c r="C488" s="42"/>
      <c r="D488" s="42"/>
      <c r="E488" s="58"/>
      <c r="F488" s="58"/>
      <c r="G488" s="58"/>
      <c r="H488" s="58"/>
      <c r="I488" s="58"/>
      <c r="J488" s="25"/>
      <c r="K488" s="43"/>
      <c r="L488" s="44"/>
      <c r="M488" s="42">
        <v>-0.7633333333333334</v>
      </c>
      <c r="N488" s="50"/>
      <c r="O488" s="97"/>
      <c r="P488" s="173"/>
      <c r="Q488" s="99">
        <v>8.3</v>
      </c>
      <c r="R488" s="105">
        <v>1990</v>
      </c>
      <c r="S488" s="99">
        <v>-10.5</v>
      </c>
      <c r="T488" s="105">
        <v>1965</v>
      </c>
      <c r="U488" s="99">
        <v>10.9</v>
      </c>
      <c r="V488" s="105">
        <v>1990</v>
      </c>
      <c r="W488" s="126">
        <v>-14.5</v>
      </c>
      <c r="X488" s="136">
        <v>1965</v>
      </c>
    </row>
    <row r="489" spans="1:24" ht="12.75">
      <c r="A489" s="243">
        <v>31</v>
      </c>
      <c r="B489" s="93"/>
      <c r="C489" s="42"/>
      <c r="D489" s="42"/>
      <c r="E489" s="58"/>
      <c r="F489" s="58"/>
      <c r="G489" s="58"/>
      <c r="H489" s="58"/>
      <c r="I489" s="58"/>
      <c r="J489" s="25"/>
      <c r="K489" s="43"/>
      <c r="L489" s="44"/>
      <c r="M489" s="42"/>
      <c r="N489" s="50"/>
      <c r="Q489" s="42"/>
      <c r="R489" s="47"/>
      <c r="S489" s="58"/>
      <c r="T489" s="34"/>
      <c r="U489" s="93"/>
      <c r="V489" s="47"/>
      <c r="W489" s="58"/>
      <c r="X489" s="54"/>
    </row>
    <row r="490" spans="12:24" ht="12.75">
      <c r="L490" s="44"/>
      <c r="M490" s="233"/>
      <c r="Q490" s="45"/>
      <c r="R490" s="45"/>
      <c r="S490" s="45"/>
      <c r="T490" s="45"/>
      <c r="U490" s="45"/>
      <c r="V490" s="45"/>
      <c r="W490" s="45"/>
      <c r="X490" s="34"/>
    </row>
    <row r="491" spans="1:25" ht="12.75">
      <c r="A491" s="80" t="s">
        <v>141</v>
      </c>
      <c r="B491" s="233">
        <f>AVERAGE(B459:B489)</f>
        <v>4.557142857142857</v>
      </c>
      <c r="C491" s="233">
        <f aca="true" t="shared" si="23" ref="C491:K491">AVERAGE(C459:C489)</f>
        <v>4.342857142857143</v>
      </c>
      <c r="D491" s="233">
        <f t="shared" si="23"/>
        <v>4.35</v>
      </c>
      <c r="E491" s="233">
        <f t="shared" si="23"/>
        <v>4.6000000000000005</v>
      </c>
      <c r="F491" s="233">
        <f t="shared" si="23"/>
        <v>4.971428571428572</v>
      </c>
      <c r="G491" s="233">
        <f t="shared" si="23"/>
        <v>4.721428571428571</v>
      </c>
      <c r="H491" s="233">
        <f t="shared" si="23"/>
        <v>4.857142857142857</v>
      </c>
      <c r="I491" s="233">
        <f t="shared" si="23"/>
        <v>5.007142857142857</v>
      </c>
      <c r="J491" s="233">
        <f t="shared" si="23"/>
        <v>2.3214285714285716</v>
      </c>
      <c r="K491" s="233">
        <f t="shared" si="23"/>
        <v>7.323076923076922</v>
      </c>
      <c r="L491" s="44">
        <f>AVERAGE(L459:L488)</f>
        <v>4.675892857142856</v>
      </c>
      <c r="M491" s="233"/>
      <c r="N491" s="80"/>
      <c r="O491" s="80"/>
      <c r="P491" s="244"/>
      <c r="Q491" s="245"/>
      <c r="R491" s="245"/>
      <c r="S491" s="245"/>
      <c r="T491" s="245"/>
      <c r="U491" s="245"/>
      <c r="V491" s="245"/>
      <c r="W491" s="245"/>
      <c r="X491" s="80"/>
      <c r="Y491" s="80"/>
    </row>
    <row r="492" spans="1:24" ht="13.5">
      <c r="A492" s="24"/>
      <c r="B492" s="44"/>
      <c r="C492" s="44"/>
      <c r="D492" s="44"/>
      <c r="E492" s="44"/>
      <c r="F492" s="44"/>
      <c r="G492" s="24"/>
      <c r="H492" s="13" t="s">
        <v>54</v>
      </c>
      <c r="I492" s="13"/>
      <c r="J492" s="24"/>
      <c r="K492" s="24"/>
      <c r="L492" s="44"/>
      <c r="M492" s="44">
        <v>4.1</v>
      </c>
      <c r="N492" s="121">
        <f>SUM(N459:N489)</f>
        <v>40.7</v>
      </c>
      <c r="Q492" s="64">
        <f>AVERAGE(Q459:Q488)</f>
        <v>10.396666666666668</v>
      </c>
      <c r="R492" s="64"/>
      <c r="S492" s="64">
        <f>AVERAGE(S459:S488)</f>
        <v>-10.786666666666665</v>
      </c>
      <c r="T492" s="64"/>
      <c r="U492" s="64">
        <f>AVERAGE(U459:U488)</f>
        <v>14.093333333333335</v>
      </c>
      <c r="V492" s="64"/>
      <c r="W492" s="64">
        <f>AVERAGE(W459:W488)</f>
        <v>-14.793998666666669</v>
      </c>
      <c r="X492" s="34"/>
    </row>
    <row r="493" spans="1:11" ht="12.75">
      <c r="A493" s="24"/>
      <c r="B493" s="13" t="s">
        <v>555</v>
      </c>
      <c r="C493" s="13"/>
      <c r="D493" s="13"/>
      <c r="E493" s="34"/>
      <c r="F493" s="34"/>
      <c r="G493" s="34"/>
      <c r="H493" s="44" t="s">
        <v>56</v>
      </c>
      <c r="I493" s="25"/>
      <c r="J493" s="43"/>
      <c r="K493" s="44">
        <v>-0.4</v>
      </c>
    </row>
    <row r="494" spans="1:11" ht="12.75">
      <c r="A494" s="24"/>
      <c r="B494" s="13" t="s">
        <v>556</v>
      </c>
      <c r="C494" s="13"/>
      <c r="D494" s="13"/>
      <c r="E494" s="13"/>
      <c r="F494" s="34"/>
      <c r="G494" s="34"/>
      <c r="H494" s="44" t="s">
        <v>57</v>
      </c>
      <c r="I494" s="25"/>
      <c r="J494" s="43"/>
      <c r="K494" s="44">
        <v>1.3</v>
      </c>
    </row>
    <row r="495" spans="1:11" ht="12.75">
      <c r="A495" s="24"/>
      <c r="B495" s="13" t="s">
        <v>563</v>
      </c>
      <c r="C495" s="13"/>
      <c r="D495" s="13"/>
      <c r="E495" s="13"/>
      <c r="F495" s="13"/>
      <c r="G495" s="34"/>
      <c r="H495" s="13" t="s">
        <v>58</v>
      </c>
      <c r="I495" s="13"/>
      <c r="J495" s="24"/>
      <c r="K495" s="44">
        <v>0.8</v>
      </c>
    </row>
    <row r="496" spans="1:11" ht="12.75">
      <c r="A496" s="24"/>
      <c r="B496" s="44" t="s">
        <v>564</v>
      </c>
      <c r="C496" s="24"/>
      <c r="D496" s="24"/>
      <c r="E496" s="24"/>
      <c r="F496" s="24"/>
      <c r="G496" s="24"/>
      <c r="H496" s="13" t="s">
        <v>59</v>
      </c>
      <c r="I496" s="13"/>
      <c r="J496" s="24"/>
      <c r="K496" s="44">
        <v>54.2</v>
      </c>
    </row>
    <row r="497" spans="8:11" ht="12.75">
      <c r="H497" s="13" t="s">
        <v>366</v>
      </c>
      <c r="K497" s="44">
        <v>15.6</v>
      </c>
    </row>
    <row r="498" spans="8:11" ht="12.75">
      <c r="H498" s="13" t="s">
        <v>537</v>
      </c>
      <c r="K498" s="44">
        <v>61.1</v>
      </c>
    </row>
  </sheetData>
  <mergeCells count="9">
    <mergeCell ref="M404:O404"/>
    <mergeCell ref="M41:O41"/>
    <mergeCell ref="M83:O83"/>
    <mergeCell ref="M128:O128"/>
    <mergeCell ref="M173:O173"/>
    <mergeCell ref="M358:O358"/>
    <mergeCell ref="M312:O312"/>
    <mergeCell ref="M266:O266"/>
    <mergeCell ref="M219:O219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7"/>
  <sheetViews>
    <sheetView workbookViewId="0" topLeftCell="A91">
      <selection activeCell="J130" sqref="J130"/>
    </sheetView>
  </sheetViews>
  <sheetFormatPr defaultColWidth="9.140625" defaultRowHeight="12.75"/>
  <cols>
    <col min="1" max="13" width="6.7109375" style="0" customWidth="1"/>
  </cols>
  <sheetData>
    <row r="1" spans="2:5" ht="12.75">
      <c r="B1" s="4" t="s">
        <v>491</v>
      </c>
      <c r="C1" s="1"/>
      <c r="D1" s="1"/>
      <c r="E1" s="1"/>
    </row>
    <row r="2" spans="1:12" ht="12.75">
      <c r="A2" s="34"/>
      <c r="B2" s="53" t="s">
        <v>4</v>
      </c>
      <c r="C2" s="34"/>
      <c r="D2" s="34"/>
      <c r="E2" s="34"/>
      <c r="F2" s="34"/>
      <c r="G2" s="34"/>
      <c r="H2" s="151"/>
      <c r="I2" s="34"/>
      <c r="J2" s="34"/>
      <c r="K2" s="34"/>
      <c r="L2" s="34"/>
    </row>
    <row r="3" spans="1:12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</row>
    <row r="4" spans="1:12" ht="12.75">
      <c r="A4" s="35" t="s">
        <v>37</v>
      </c>
      <c r="B4" s="34"/>
      <c r="C4" s="34"/>
      <c r="D4" s="34"/>
      <c r="E4" s="34"/>
      <c r="F4" s="34"/>
      <c r="G4" s="34"/>
      <c r="H4" s="34"/>
      <c r="I4" s="34"/>
      <c r="J4" s="17"/>
      <c r="K4" s="34"/>
      <c r="L4" s="34"/>
    </row>
    <row r="5" spans="1:12" ht="12.75">
      <c r="A5" s="13">
        <v>1</v>
      </c>
      <c r="B5" s="110"/>
      <c r="C5" s="58"/>
      <c r="D5" s="58"/>
      <c r="E5" s="203"/>
      <c r="F5" s="203"/>
      <c r="G5" s="93"/>
      <c r="H5" s="93"/>
      <c r="I5" s="93"/>
      <c r="J5" s="25"/>
      <c r="K5" s="43"/>
      <c r="L5" s="44" t="e">
        <f>AVERAGE(B5:I5)</f>
        <v>#DIV/0!</v>
      </c>
    </row>
    <row r="6" spans="1:12" ht="12.75">
      <c r="A6" s="13">
        <v>2</v>
      </c>
      <c r="B6" s="42"/>
      <c r="C6" s="42"/>
      <c r="D6" s="42"/>
      <c r="E6" s="42"/>
      <c r="F6" s="42"/>
      <c r="G6" s="93"/>
      <c r="H6" s="93"/>
      <c r="I6" s="93"/>
      <c r="J6" s="25"/>
      <c r="K6" s="43"/>
      <c r="L6" s="44" t="e">
        <f aca="true" t="shared" si="0" ref="L6:L29">AVERAGE(B6:I6)</f>
        <v>#DIV/0!</v>
      </c>
    </row>
    <row r="7" spans="1:12" ht="12.75">
      <c r="A7" s="13">
        <v>3</v>
      </c>
      <c r="B7" s="48"/>
      <c r="C7" s="42"/>
      <c r="D7" s="42"/>
      <c r="E7" s="42"/>
      <c r="F7" s="42"/>
      <c r="G7" s="93"/>
      <c r="H7" s="93"/>
      <c r="I7" s="93"/>
      <c r="J7" s="25"/>
      <c r="K7" s="43"/>
      <c r="L7" s="44" t="e">
        <f t="shared" si="0"/>
        <v>#DIV/0!</v>
      </c>
    </row>
    <row r="8" spans="1:12" ht="12.75">
      <c r="A8" s="13">
        <v>4</v>
      </c>
      <c r="B8" s="93"/>
      <c r="C8" s="42"/>
      <c r="D8" s="42"/>
      <c r="E8" s="42"/>
      <c r="F8" s="42"/>
      <c r="G8" s="93"/>
      <c r="H8" s="93"/>
      <c r="I8" s="93"/>
      <c r="J8" s="25"/>
      <c r="K8" s="43"/>
      <c r="L8" s="44" t="e">
        <f t="shared" si="0"/>
        <v>#DIV/0!</v>
      </c>
    </row>
    <row r="9" spans="1:12" ht="12.75">
      <c r="A9" s="13">
        <v>5</v>
      </c>
      <c r="B9" s="48"/>
      <c r="C9" s="42"/>
      <c r="D9" s="42"/>
      <c r="E9" s="42"/>
      <c r="F9" s="42"/>
      <c r="G9" s="93"/>
      <c r="H9" s="93"/>
      <c r="I9" s="93"/>
      <c r="J9" s="25"/>
      <c r="K9" s="43"/>
      <c r="L9" s="44" t="e">
        <f t="shared" si="0"/>
        <v>#DIV/0!</v>
      </c>
    </row>
    <row r="10" spans="1:12" ht="12.75">
      <c r="A10" s="13">
        <v>6</v>
      </c>
      <c r="B10" s="48"/>
      <c r="C10" s="42"/>
      <c r="D10" s="42"/>
      <c r="E10" s="42"/>
      <c r="F10" s="42"/>
      <c r="G10" s="93"/>
      <c r="H10" s="93"/>
      <c r="I10" s="93"/>
      <c r="J10" s="25"/>
      <c r="K10" s="43"/>
      <c r="L10" s="44" t="e">
        <f t="shared" si="0"/>
        <v>#DIV/0!</v>
      </c>
    </row>
    <row r="11" spans="1:12" ht="12.75">
      <c r="A11" s="13">
        <v>7</v>
      </c>
      <c r="B11" s="48"/>
      <c r="C11" s="42"/>
      <c r="D11" s="42"/>
      <c r="E11" s="42"/>
      <c r="F11" s="42"/>
      <c r="G11" s="93"/>
      <c r="H11" s="93"/>
      <c r="I11" s="93"/>
      <c r="J11" s="25"/>
      <c r="K11" s="43"/>
      <c r="L11" s="44" t="e">
        <f t="shared" si="0"/>
        <v>#DIV/0!</v>
      </c>
    </row>
    <row r="12" spans="1:12" ht="12.75">
      <c r="A12" s="13">
        <v>8</v>
      </c>
      <c r="B12" s="94"/>
      <c r="C12" s="42"/>
      <c r="D12" s="42"/>
      <c r="E12" s="42"/>
      <c r="F12" s="42"/>
      <c r="G12" s="93"/>
      <c r="H12" s="93"/>
      <c r="I12" s="93"/>
      <c r="J12" s="25"/>
      <c r="K12" s="43"/>
      <c r="L12" s="44" t="e">
        <f t="shared" si="0"/>
        <v>#DIV/0!</v>
      </c>
    </row>
    <row r="13" spans="1:12" ht="12.75">
      <c r="A13" s="13">
        <v>9</v>
      </c>
      <c r="B13" s="48"/>
      <c r="C13" s="42"/>
      <c r="D13" s="42"/>
      <c r="E13" s="42"/>
      <c r="F13" s="42"/>
      <c r="G13" s="93"/>
      <c r="H13" s="93"/>
      <c r="I13" s="93"/>
      <c r="J13" s="25"/>
      <c r="K13" s="43"/>
      <c r="L13" s="44">
        <v>3</v>
      </c>
    </row>
    <row r="14" spans="1:12" ht="13.5">
      <c r="A14" s="13">
        <v>10</v>
      </c>
      <c r="B14" s="99"/>
      <c r="C14" s="99"/>
      <c r="D14" s="99"/>
      <c r="E14" s="99"/>
      <c r="F14" s="99"/>
      <c r="G14" s="99"/>
      <c r="H14" s="99"/>
      <c r="I14" s="99"/>
      <c r="J14" s="115"/>
      <c r="K14" s="43"/>
      <c r="L14" s="44" t="e">
        <f t="shared" si="0"/>
        <v>#DIV/0!</v>
      </c>
    </row>
    <row r="15" spans="1:12" ht="12.75">
      <c r="A15" s="13">
        <v>11</v>
      </c>
      <c r="B15" s="42"/>
      <c r="C15" s="42"/>
      <c r="D15" s="42"/>
      <c r="E15" s="42"/>
      <c r="F15" s="58"/>
      <c r="G15" s="42"/>
      <c r="H15" s="93"/>
      <c r="I15" s="93"/>
      <c r="J15" s="25"/>
      <c r="K15" s="43"/>
      <c r="L15" s="44" t="e">
        <f t="shared" si="0"/>
        <v>#DIV/0!</v>
      </c>
    </row>
    <row r="16" spans="1:12" ht="12.75">
      <c r="A16" s="13">
        <v>12</v>
      </c>
      <c r="B16" s="93"/>
      <c r="C16" s="42"/>
      <c r="D16" s="42"/>
      <c r="E16" s="42"/>
      <c r="F16" s="42"/>
      <c r="G16" s="42"/>
      <c r="H16" s="93"/>
      <c r="I16" s="93"/>
      <c r="J16" s="25"/>
      <c r="K16" s="43"/>
      <c r="L16" s="44" t="e">
        <f t="shared" si="0"/>
        <v>#DIV/0!</v>
      </c>
    </row>
    <row r="17" spans="1:12" ht="12.75">
      <c r="A17" s="13">
        <v>13</v>
      </c>
      <c r="B17" s="48"/>
      <c r="C17" s="42"/>
      <c r="D17" s="42"/>
      <c r="E17" s="42"/>
      <c r="F17" s="42"/>
      <c r="G17" s="42"/>
      <c r="H17" s="93"/>
      <c r="I17" s="93"/>
      <c r="J17" s="25"/>
      <c r="K17" s="43"/>
      <c r="L17" s="44" t="e">
        <f t="shared" si="0"/>
        <v>#DIV/0!</v>
      </c>
    </row>
    <row r="18" spans="1:12" ht="12.75">
      <c r="A18" s="13">
        <v>14</v>
      </c>
      <c r="B18" s="48"/>
      <c r="C18" s="42"/>
      <c r="D18" s="42"/>
      <c r="E18" s="42"/>
      <c r="F18" s="42"/>
      <c r="G18" s="42"/>
      <c r="H18" s="93"/>
      <c r="I18" s="58"/>
      <c r="J18" s="25"/>
      <c r="K18" s="43"/>
      <c r="L18" s="44" t="e">
        <f t="shared" si="0"/>
        <v>#DIV/0!</v>
      </c>
    </row>
    <row r="19" spans="1:12" ht="12.75">
      <c r="A19" s="13">
        <v>15</v>
      </c>
      <c r="B19" s="48"/>
      <c r="C19" s="42"/>
      <c r="D19" s="42"/>
      <c r="E19" s="42"/>
      <c r="F19" s="42"/>
      <c r="G19" s="42"/>
      <c r="H19" s="93"/>
      <c r="I19" s="93"/>
      <c r="J19" s="25"/>
      <c r="K19" s="43"/>
      <c r="L19" s="44" t="e">
        <f t="shared" si="0"/>
        <v>#DIV/0!</v>
      </c>
    </row>
    <row r="20" spans="1:12" ht="12.75">
      <c r="A20" s="13">
        <v>16</v>
      </c>
      <c r="B20" s="48"/>
      <c r="C20" s="42"/>
      <c r="D20" s="42"/>
      <c r="E20" s="42"/>
      <c r="F20" s="42"/>
      <c r="G20" s="42"/>
      <c r="H20" s="93"/>
      <c r="I20" s="42"/>
      <c r="J20" s="25"/>
      <c r="K20" s="43"/>
      <c r="L20" s="44" t="e">
        <f t="shared" si="0"/>
        <v>#DIV/0!</v>
      </c>
    </row>
    <row r="21" spans="1:12" ht="12.75">
      <c r="A21" s="13">
        <v>17</v>
      </c>
      <c r="B21" s="48"/>
      <c r="C21" s="42"/>
      <c r="D21" s="42"/>
      <c r="E21" s="42"/>
      <c r="F21" s="42"/>
      <c r="G21" s="42"/>
      <c r="H21" s="42"/>
      <c r="I21" s="42"/>
      <c r="J21" s="25"/>
      <c r="K21" s="43"/>
      <c r="L21" s="44" t="e">
        <f t="shared" si="0"/>
        <v>#DIV/0!</v>
      </c>
    </row>
    <row r="22" spans="1:12" ht="12.75">
      <c r="A22" s="13">
        <v>18</v>
      </c>
      <c r="B22" s="48"/>
      <c r="C22" s="42"/>
      <c r="D22" s="42"/>
      <c r="E22" s="42"/>
      <c r="F22" s="42"/>
      <c r="G22" s="42"/>
      <c r="H22" s="42"/>
      <c r="I22" s="42"/>
      <c r="J22" s="25"/>
      <c r="K22" s="43"/>
      <c r="L22" s="44" t="e">
        <f t="shared" si="0"/>
        <v>#DIV/0!</v>
      </c>
    </row>
    <row r="23" spans="1:12" ht="12.75">
      <c r="A23" s="13">
        <v>19</v>
      </c>
      <c r="B23" s="42"/>
      <c r="C23" s="42"/>
      <c r="D23" s="42"/>
      <c r="E23" s="42"/>
      <c r="F23" s="42"/>
      <c r="G23" s="42"/>
      <c r="H23" s="42"/>
      <c r="I23" s="42"/>
      <c r="J23" s="25"/>
      <c r="K23" s="43"/>
      <c r="L23" s="44" t="e">
        <f t="shared" si="0"/>
        <v>#DIV/0!</v>
      </c>
    </row>
    <row r="24" spans="1:12" ht="12.75">
      <c r="A24" s="13">
        <v>20</v>
      </c>
      <c r="B24" s="48"/>
      <c r="C24" s="42"/>
      <c r="D24" s="42"/>
      <c r="E24" s="42"/>
      <c r="F24" s="42"/>
      <c r="G24" s="42"/>
      <c r="H24" s="42"/>
      <c r="I24" s="42"/>
      <c r="J24" s="25"/>
      <c r="K24" s="43"/>
      <c r="L24" s="44" t="e">
        <f t="shared" si="0"/>
        <v>#DIV/0!</v>
      </c>
    </row>
    <row r="25" spans="1:12" ht="12.75">
      <c r="A25" s="13">
        <v>21</v>
      </c>
      <c r="B25" s="48"/>
      <c r="C25" s="42"/>
      <c r="D25" s="42"/>
      <c r="E25" s="42"/>
      <c r="F25" s="42"/>
      <c r="G25" s="58"/>
      <c r="H25" s="42"/>
      <c r="I25" s="42"/>
      <c r="J25" s="25"/>
      <c r="K25" s="43"/>
      <c r="L25" s="44" t="e">
        <f t="shared" si="0"/>
        <v>#DIV/0!</v>
      </c>
    </row>
    <row r="26" spans="1:12" ht="12.75">
      <c r="A26" s="13">
        <v>22</v>
      </c>
      <c r="B26" s="48"/>
      <c r="C26" s="42"/>
      <c r="D26" s="42"/>
      <c r="E26" s="42"/>
      <c r="F26" s="42"/>
      <c r="G26" s="58"/>
      <c r="H26" s="42"/>
      <c r="I26" s="42"/>
      <c r="J26" s="25"/>
      <c r="K26" s="43"/>
      <c r="L26" s="44" t="e">
        <f t="shared" si="0"/>
        <v>#DIV/0!</v>
      </c>
    </row>
    <row r="27" spans="1:12" ht="12.75">
      <c r="A27" s="13">
        <v>23</v>
      </c>
      <c r="B27" s="48"/>
      <c r="C27" s="42"/>
      <c r="D27" s="42"/>
      <c r="E27" s="58"/>
      <c r="F27" s="58"/>
      <c r="G27" s="58"/>
      <c r="H27" s="58"/>
      <c r="I27" s="58"/>
      <c r="J27" s="25"/>
      <c r="K27" s="43"/>
      <c r="L27" s="44">
        <v>7.4</v>
      </c>
    </row>
    <row r="28" spans="1:12" ht="13.5">
      <c r="A28" s="13">
        <v>24</v>
      </c>
      <c r="B28" s="99"/>
      <c r="C28" s="99"/>
      <c r="D28" s="99"/>
      <c r="E28" s="99"/>
      <c r="F28" s="99"/>
      <c r="G28" s="99"/>
      <c r="H28" s="99"/>
      <c r="I28" s="99"/>
      <c r="J28" s="115"/>
      <c r="K28" s="116"/>
      <c r="L28" s="44" t="e">
        <f t="shared" si="0"/>
        <v>#DIV/0!</v>
      </c>
    </row>
    <row r="29" spans="1:12" ht="12.75">
      <c r="A29" s="13">
        <v>25</v>
      </c>
      <c r="B29" s="48"/>
      <c r="C29" s="42"/>
      <c r="D29" s="42"/>
      <c r="E29" s="58"/>
      <c r="F29" s="58"/>
      <c r="G29" s="58"/>
      <c r="H29" s="58"/>
      <c r="I29" s="58"/>
      <c r="J29" s="25"/>
      <c r="K29" s="43"/>
      <c r="L29" s="44" t="e">
        <f t="shared" si="0"/>
        <v>#DIV/0!</v>
      </c>
    </row>
    <row r="30" spans="1:12" ht="13.5">
      <c r="A30" s="13">
        <v>26</v>
      </c>
      <c r="B30" s="99"/>
      <c r="C30" s="99"/>
      <c r="D30" s="99"/>
      <c r="E30" s="99"/>
      <c r="F30" s="99"/>
      <c r="G30" s="99"/>
      <c r="H30" s="99"/>
      <c r="I30" s="99"/>
      <c r="J30" s="115"/>
      <c r="K30" s="116"/>
      <c r="L30" s="44" t="e">
        <f>AVERAGE(B30:I30)</f>
        <v>#DIV/0!</v>
      </c>
    </row>
    <row r="31" spans="1:12" ht="12.75">
      <c r="A31" s="13">
        <v>27</v>
      </c>
      <c r="B31" s="48"/>
      <c r="C31" s="42"/>
      <c r="D31" s="42"/>
      <c r="E31" s="58"/>
      <c r="F31" s="58"/>
      <c r="G31" s="58"/>
      <c r="H31" s="58"/>
      <c r="I31" s="58"/>
      <c r="J31" s="25"/>
      <c r="K31" s="43"/>
      <c r="L31" s="44" t="e">
        <f>AVERAGE(B31:I31)</f>
        <v>#DIV/0!</v>
      </c>
    </row>
    <row r="32" spans="1:12" ht="12.75">
      <c r="A32" s="13">
        <v>28</v>
      </c>
      <c r="B32" s="48"/>
      <c r="C32" s="42"/>
      <c r="D32" s="42"/>
      <c r="E32" s="58"/>
      <c r="F32" s="58"/>
      <c r="G32" s="58"/>
      <c r="H32" s="58"/>
      <c r="I32" s="58"/>
      <c r="J32" s="25"/>
      <c r="K32" s="43"/>
      <c r="L32" s="44" t="e">
        <f>AVERAGE(B32:I32)</f>
        <v>#DIV/0!</v>
      </c>
    </row>
    <row r="33" spans="1:12" ht="12.75">
      <c r="A33" s="13">
        <v>29</v>
      </c>
      <c r="B33" s="48"/>
      <c r="C33" s="42"/>
      <c r="D33" s="42"/>
      <c r="E33" s="58"/>
      <c r="F33" s="58"/>
      <c r="G33" s="58"/>
      <c r="H33" s="58"/>
      <c r="I33" s="58"/>
      <c r="J33" s="25"/>
      <c r="K33" s="43"/>
      <c r="L33" s="44" t="e">
        <f>AVERAGE(B33:I33)</f>
        <v>#DIV/0!</v>
      </c>
    </row>
    <row r="34" spans="1:12" ht="12.75">
      <c r="A34" s="13">
        <v>30</v>
      </c>
      <c r="B34" s="67"/>
      <c r="C34" s="42"/>
      <c r="D34" s="42"/>
      <c r="E34" s="58"/>
      <c r="F34" s="58"/>
      <c r="G34" s="58"/>
      <c r="H34" s="58"/>
      <c r="I34" s="58"/>
      <c r="J34" s="25"/>
      <c r="K34" s="43"/>
      <c r="L34" s="44">
        <v>7.9</v>
      </c>
    </row>
    <row r="35" spans="1:12" ht="12.75">
      <c r="A35" s="13">
        <v>31</v>
      </c>
      <c r="B35" s="67"/>
      <c r="C35" s="42"/>
      <c r="D35" s="42"/>
      <c r="E35" s="58"/>
      <c r="F35" s="58"/>
      <c r="G35" s="58"/>
      <c r="H35" s="58"/>
      <c r="I35" s="58"/>
      <c r="J35" s="25"/>
      <c r="K35" s="43"/>
      <c r="L35" s="44"/>
    </row>
    <row r="36" spans="1:12" ht="12.75">
      <c r="A36" s="34"/>
      <c r="B36" s="54"/>
      <c r="C36" s="34"/>
      <c r="D36" s="34"/>
      <c r="E36" s="55"/>
      <c r="F36" s="55"/>
      <c r="G36" s="58"/>
      <c r="H36" s="58"/>
      <c r="I36" s="58"/>
      <c r="J36" s="25"/>
      <c r="K36" s="43"/>
      <c r="L36" s="44"/>
    </row>
    <row r="37" spans="1:12" ht="12.75">
      <c r="A37" s="34" t="s">
        <v>53</v>
      </c>
      <c r="B37" s="98" t="e">
        <f aca="true" t="shared" si="1" ref="B37:K37">AVERAGE(B5:B35)</f>
        <v>#DIV/0!</v>
      </c>
      <c r="C37" s="98" t="e">
        <f t="shared" si="1"/>
        <v>#DIV/0!</v>
      </c>
      <c r="D37" s="98" t="e">
        <f t="shared" si="1"/>
        <v>#DIV/0!</v>
      </c>
      <c r="E37" s="98" t="e">
        <f t="shared" si="1"/>
        <v>#DIV/0!</v>
      </c>
      <c r="F37" s="98" t="e">
        <f t="shared" si="1"/>
        <v>#DIV/0!</v>
      </c>
      <c r="G37" s="98" t="e">
        <f t="shared" si="1"/>
        <v>#DIV/0!</v>
      </c>
      <c r="H37" s="98" t="e">
        <f t="shared" si="1"/>
        <v>#DIV/0!</v>
      </c>
      <c r="I37" s="98" t="e">
        <f t="shared" si="1"/>
        <v>#DIV/0!</v>
      </c>
      <c r="J37" s="117" t="e">
        <f t="shared" si="1"/>
        <v>#DIV/0!</v>
      </c>
      <c r="K37" s="49" t="e">
        <f t="shared" si="1"/>
        <v>#DIV/0!</v>
      </c>
      <c r="L37" s="98" t="e">
        <f>AVERAGE(L5:L34)</f>
        <v>#DIV/0!</v>
      </c>
    </row>
    <row r="38" spans="1:12" ht="12.75">
      <c r="A38" s="34"/>
      <c r="B38" s="44"/>
      <c r="C38" s="44"/>
      <c r="D38" s="44"/>
      <c r="E38" s="44"/>
      <c r="F38" s="44"/>
      <c r="G38" s="34"/>
      <c r="J38" s="13"/>
      <c r="K38" s="13"/>
      <c r="L38" s="34"/>
    </row>
    <row r="39" spans="1:12" ht="12.75">
      <c r="A39" s="34"/>
      <c r="B39" s="13"/>
      <c r="C39" s="13"/>
      <c r="D39" s="13"/>
      <c r="E39" s="34"/>
      <c r="F39" s="34"/>
      <c r="G39" s="34"/>
      <c r="H39" s="34"/>
      <c r="I39" s="44"/>
      <c r="J39" s="25"/>
      <c r="K39" s="13"/>
      <c r="L39" s="42"/>
    </row>
    <row r="40" spans="1:12" ht="12.75">
      <c r="A40" s="34"/>
      <c r="B40" s="13"/>
      <c r="C40" s="13"/>
      <c r="D40" s="13"/>
      <c r="E40" s="13"/>
      <c r="F40" s="34"/>
      <c r="G40" s="34"/>
      <c r="H40" s="34"/>
      <c r="I40" s="44"/>
      <c r="J40" s="25"/>
      <c r="K40" s="13"/>
      <c r="L40" s="34"/>
    </row>
    <row r="41" spans="1:12" ht="12.75">
      <c r="A41" s="34"/>
      <c r="B41" s="13"/>
      <c r="C41" s="13"/>
      <c r="D41" s="13"/>
      <c r="E41" s="13"/>
      <c r="F41" s="13"/>
      <c r="G41" s="34"/>
      <c r="H41" s="34"/>
      <c r="I41" s="13"/>
      <c r="J41" s="13"/>
      <c r="K41" s="13"/>
      <c r="L41" s="34"/>
    </row>
    <row r="42" spans="1:12" ht="12.75">
      <c r="A42" s="34"/>
      <c r="B42" s="44"/>
      <c r="C42" s="34"/>
      <c r="D42" s="34"/>
      <c r="E42" s="34"/>
      <c r="F42" s="34"/>
      <c r="G42" s="34"/>
      <c r="H42" s="34"/>
      <c r="I42" s="13"/>
      <c r="J42" s="13"/>
      <c r="K42" s="13"/>
      <c r="L42" s="34"/>
    </row>
    <row r="43" spans="1:12" ht="12.75">
      <c r="A43" s="34"/>
      <c r="B43" s="13"/>
      <c r="C43" s="13"/>
      <c r="D43" s="13"/>
      <c r="E43" s="13"/>
      <c r="F43" s="34"/>
      <c r="G43" s="34"/>
      <c r="H43" s="34"/>
      <c r="I43" s="13"/>
      <c r="J43" s="13"/>
      <c r="K43" s="44"/>
      <c r="L43" s="34"/>
    </row>
    <row r="44" spans="1:12" ht="12.75">
      <c r="A44" s="80"/>
      <c r="B44" s="13"/>
      <c r="C44" s="13"/>
      <c r="D44" s="13"/>
      <c r="E44" s="34"/>
      <c r="F44" s="34"/>
      <c r="G44" s="34"/>
      <c r="H44" s="34"/>
      <c r="I44" s="13"/>
      <c r="J44" s="13"/>
      <c r="K44" s="13"/>
      <c r="L44" s="34"/>
    </row>
    <row r="45" spans="9:11" ht="12.75">
      <c r="I45" s="13"/>
      <c r="J45" s="13"/>
      <c r="K45" s="44"/>
    </row>
    <row r="47" spans="1:12" ht="12.75">
      <c r="A47" s="33"/>
      <c r="B47" s="228" t="s">
        <v>492</v>
      </c>
      <c r="C47" s="71"/>
      <c r="D47" s="71"/>
      <c r="E47" s="71"/>
      <c r="F47" s="229"/>
      <c r="G47" s="80"/>
      <c r="H47" s="80"/>
      <c r="I47" s="80"/>
      <c r="J47" s="80"/>
      <c r="K47" s="80"/>
      <c r="L47" s="80"/>
    </row>
    <row r="48" spans="1:12" ht="12.75">
      <c r="A48" s="34"/>
      <c r="B48" s="53" t="s">
        <v>4</v>
      </c>
      <c r="C48" s="34"/>
      <c r="D48" s="34"/>
      <c r="E48" s="34"/>
      <c r="F48" s="34"/>
      <c r="G48" s="34"/>
      <c r="H48" s="151"/>
      <c r="I48" s="34"/>
      <c r="J48" s="34"/>
      <c r="K48" s="34"/>
      <c r="L48" s="34"/>
    </row>
    <row r="49" spans="1:13" ht="12.75">
      <c r="A49" s="16" t="s">
        <v>20</v>
      </c>
      <c r="B49" s="14">
        <v>3</v>
      </c>
      <c r="C49" s="13">
        <v>6</v>
      </c>
      <c r="D49" s="13">
        <v>9</v>
      </c>
      <c r="E49" s="13">
        <v>12</v>
      </c>
      <c r="F49" s="13">
        <v>15</v>
      </c>
      <c r="G49" s="13">
        <v>18</v>
      </c>
      <c r="H49" s="13">
        <v>21</v>
      </c>
      <c r="I49" s="13">
        <v>24</v>
      </c>
      <c r="J49" s="17" t="s">
        <v>21</v>
      </c>
      <c r="K49" s="18" t="s">
        <v>22</v>
      </c>
      <c r="L49" s="19" t="s">
        <v>23</v>
      </c>
      <c r="M49" t="s">
        <v>13</v>
      </c>
    </row>
    <row r="50" spans="1:12" ht="12.75">
      <c r="A50" s="35" t="s">
        <v>37</v>
      </c>
      <c r="B50" s="34"/>
      <c r="C50" s="34"/>
      <c r="D50" s="34"/>
      <c r="E50" s="34"/>
      <c r="F50" s="34"/>
      <c r="G50" s="34"/>
      <c r="H50" s="34"/>
      <c r="I50" s="34"/>
      <c r="J50" s="17"/>
      <c r="K50" s="34"/>
      <c r="L50" s="34"/>
    </row>
    <row r="51" spans="1:12" ht="12.75">
      <c r="A51" s="13">
        <v>1</v>
      </c>
      <c r="B51" s="110"/>
      <c r="C51" s="58"/>
      <c r="D51" s="58"/>
      <c r="E51" s="203"/>
      <c r="F51" s="203"/>
      <c r="G51" s="93"/>
      <c r="H51" s="93"/>
      <c r="I51" s="93"/>
      <c r="J51" s="25"/>
      <c r="K51" s="43"/>
      <c r="L51" s="44" t="e">
        <f aca="true" t="shared" si="2" ref="L51:L81">AVERAGE(B51:I51)</f>
        <v>#DIV/0!</v>
      </c>
    </row>
    <row r="52" spans="1:12" ht="12.75">
      <c r="A52" s="13">
        <v>2</v>
      </c>
      <c r="B52" s="42"/>
      <c r="C52" s="42"/>
      <c r="D52" s="42"/>
      <c r="E52" s="42"/>
      <c r="F52" s="42"/>
      <c r="G52" s="93"/>
      <c r="H52" s="93"/>
      <c r="I52" s="93"/>
      <c r="J52" s="25"/>
      <c r="K52" s="43"/>
      <c r="L52" s="44" t="e">
        <f t="shared" si="2"/>
        <v>#DIV/0!</v>
      </c>
    </row>
    <row r="53" spans="1:12" ht="12.75">
      <c r="A53" s="13">
        <v>3</v>
      </c>
      <c r="B53" s="48"/>
      <c r="C53" s="42"/>
      <c r="D53" s="42"/>
      <c r="E53" s="42"/>
      <c r="F53" s="42"/>
      <c r="G53" s="93"/>
      <c r="H53" s="93"/>
      <c r="I53" s="93"/>
      <c r="J53" s="25"/>
      <c r="K53" s="43"/>
      <c r="L53" s="44" t="e">
        <f t="shared" si="2"/>
        <v>#DIV/0!</v>
      </c>
    </row>
    <row r="54" spans="1:12" ht="12.75">
      <c r="A54" s="13">
        <v>4</v>
      </c>
      <c r="B54" s="93"/>
      <c r="C54" s="42"/>
      <c r="D54" s="42"/>
      <c r="E54" s="42"/>
      <c r="F54" s="42"/>
      <c r="G54" s="93"/>
      <c r="H54" s="93"/>
      <c r="I54" s="93"/>
      <c r="J54" s="25"/>
      <c r="K54" s="43"/>
      <c r="L54" s="44">
        <v>13</v>
      </c>
    </row>
    <row r="55" spans="1:12" ht="12.75">
      <c r="A55" s="13">
        <v>5</v>
      </c>
      <c r="B55" s="48"/>
      <c r="C55" s="42"/>
      <c r="D55" s="42"/>
      <c r="E55" s="42"/>
      <c r="F55" s="42"/>
      <c r="G55" s="93"/>
      <c r="H55" s="93"/>
      <c r="I55" s="93"/>
      <c r="J55" s="25"/>
      <c r="K55" s="43"/>
      <c r="L55" s="44" t="e">
        <f t="shared" si="2"/>
        <v>#DIV/0!</v>
      </c>
    </row>
    <row r="56" spans="1:12" ht="12.75">
      <c r="A56" s="13">
        <v>6</v>
      </c>
      <c r="B56" s="48"/>
      <c r="C56" s="42"/>
      <c r="D56" s="42"/>
      <c r="E56" s="42"/>
      <c r="F56" s="42"/>
      <c r="G56" s="93"/>
      <c r="H56" s="93"/>
      <c r="I56" s="93"/>
      <c r="J56" s="25"/>
      <c r="K56" s="43"/>
      <c r="L56" s="44" t="e">
        <f t="shared" si="2"/>
        <v>#DIV/0!</v>
      </c>
    </row>
    <row r="57" spans="1:12" ht="12.75">
      <c r="A57" s="13">
        <v>7</v>
      </c>
      <c r="B57" s="48"/>
      <c r="C57" s="42"/>
      <c r="D57" s="42"/>
      <c r="E57" s="42"/>
      <c r="F57" s="42"/>
      <c r="G57" s="93"/>
      <c r="H57" s="93"/>
      <c r="I57" s="93"/>
      <c r="J57" s="25"/>
      <c r="K57" s="43"/>
      <c r="L57" s="44" t="e">
        <f t="shared" si="2"/>
        <v>#DIV/0!</v>
      </c>
    </row>
    <row r="58" spans="1:12" ht="12.75">
      <c r="A58" s="13">
        <v>8</v>
      </c>
      <c r="B58" s="94"/>
      <c r="C58" s="42"/>
      <c r="D58" s="42"/>
      <c r="E58" s="42"/>
      <c r="F58" s="42"/>
      <c r="G58" s="93"/>
      <c r="H58" s="93"/>
      <c r="I58" s="93"/>
      <c r="J58" s="25"/>
      <c r="K58" s="43"/>
      <c r="L58" s="44" t="e">
        <f t="shared" si="2"/>
        <v>#DIV/0!</v>
      </c>
    </row>
    <row r="59" spans="1:12" ht="12.75">
      <c r="A59" s="13">
        <v>9</v>
      </c>
      <c r="B59" s="48"/>
      <c r="C59" s="42"/>
      <c r="D59" s="42"/>
      <c r="E59" s="42"/>
      <c r="F59" s="42"/>
      <c r="G59" s="93"/>
      <c r="H59" s="93"/>
      <c r="I59" s="93"/>
      <c r="J59" s="25"/>
      <c r="K59" s="43"/>
      <c r="L59" s="44" t="e">
        <f t="shared" si="2"/>
        <v>#DIV/0!</v>
      </c>
    </row>
    <row r="60" spans="1:12" ht="13.5">
      <c r="A60" s="13">
        <v>10</v>
      </c>
      <c r="B60" s="99"/>
      <c r="C60" s="99"/>
      <c r="D60" s="99"/>
      <c r="E60" s="99"/>
      <c r="F60" s="99"/>
      <c r="G60" s="99"/>
      <c r="H60" s="99"/>
      <c r="I60" s="99"/>
      <c r="J60" s="115"/>
      <c r="K60" s="43"/>
      <c r="L60" s="44" t="e">
        <f t="shared" si="2"/>
        <v>#DIV/0!</v>
      </c>
    </row>
    <row r="61" spans="1:12" ht="12.75">
      <c r="A61" s="13">
        <v>11</v>
      </c>
      <c r="B61" s="42"/>
      <c r="C61" s="42"/>
      <c r="D61" s="42"/>
      <c r="E61" s="42"/>
      <c r="F61" s="58"/>
      <c r="G61" s="42"/>
      <c r="H61" s="93"/>
      <c r="I61" s="93"/>
      <c r="J61" s="25"/>
      <c r="K61" s="43"/>
      <c r="L61" s="44">
        <v>13.3</v>
      </c>
    </row>
    <row r="62" spans="1:12" ht="12.75">
      <c r="A62" s="13">
        <v>12</v>
      </c>
      <c r="B62" s="93"/>
      <c r="C62" s="42"/>
      <c r="D62" s="42"/>
      <c r="E62" s="42"/>
      <c r="F62" s="42"/>
      <c r="G62" s="42"/>
      <c r="H62" s="93"/>
      <c r="I62" s="93"/>
      <c r="J62" s="25"/>
      <c r="K62" s="43"/>
      <c r="L62" s="44" t="e">
        <f t="shared" si="2"/>
        <v>#DIV/0!</v>
      </c>
    </row>
    <row r="63" spans="1:12" ht="12.75">
      <c r="A63" s="13">
        <v>13</v>
      </c>
      <c r="B63" s="48"/>
      <c r="C63" s="42"/>
      <c r="D63" s="42"/>
      <c r="E63" s="42"/>
      <c r="F63" s="42"/>
      <c r="G63" s="42"/>
      <c r="H63" s="93"/>
      <c r="I63" s="93"/>
      <c r="J63" s="25"/>
      <c r="K63" s="43"/>
      <c r="L63" s="44" t="e">
        <f t="shared" si="2"/>
        <v>#DIV/0!</v>
      </c>
    </row>
    <row r="64" spans="1:12" ht="12.75">
      <c r="A64" s="13">
        <v>14</v>
      </c>
      <c r="B64" s="48"/>
      <c r="C64" s="42"/>
      <c r="D64" s="42"/>
      <c r="E64" s="42"/>
      <c r="F64" s="42"/>
      <c r="G64" s="42"/>
      <c r="H64" s="93"/>
      <c r="I64" s="58"/>
      <c r="J64" s="25"/>
      <c r="K64" s="43"/>
      <c r="L64" s="44" t="e">
        <f t="shared" si="2"/>
        <v>#DIV/0!</v>
      </c>
    </row>
    <row r="65" spans="1:12" ht="12.75">
      <c r="A65" s="13">
        <v>15</v>
      </c>
      <c r="B65" s="48"/>
      <c r="C65" s="42"/>
      <c r="D65" s="42"/>
      <c r="E65" s="42"/>
      <c r="F65" s="42"/>
      <c r="G65" s="42"/>
      <c r="H65" s="93"/>
      <c r="I65" s="93"/>
      <c r="J65" s="25"/>
      <c r="K65" s="43"/>
      <c r="L65" s="44" t="e">
        <f t="shared" si="2"/>
        <v>#DIV/0!</v>
      </c>
    </row>
    <row r="66" spans="1:12" ht="12.75">
      <c r="A66" s="13">
        <v>16</v>
      </c>
      <c r="B66" s="48"/>
      <c r="C66" s="42"/>
      <c r="D66" s="42"/>
      <c r="E66" s="42"/>
      <c r="F66" s="42"/>
      <c r="G66" s="42"/>
      <c r="H66" s="93"/>
      <c r="I66" s="42"/>
      <c r="J66" s="25"/>
      <c r="K66" s="43"/>
      <c r="L66" s="44" t="e">
        <f t="shared" si="2"/>
        <v>#DIV/0!</v>
      </c>
    </row>
    <row r="67" spans="1:12" ht="12.75">
      <c r="A67" s="13">
        <v>17</v>
      </c>
      <c r="B67" s="48"/>
      <c r="C67" s="42"/>
      <c r="D67" s="42"/>
      <c r="E67" s="42"/>
      <c r="F67" s="42"/>
      <c r="G67" s="42"/>
      <c r="H67" s="42"/>
      <c r="I67" s="42"/>
      <c r="J67" s="25"/>
      <c r="K67" s="43"/>
      <c r="L67" s="44" t="e">
        <f t="shared" si="2"/>
        <v>#DIV/0!</v>
      </c>
    </row>
    <row r="68" spans="1:12" ht="12.75">
      <c r="A68" s="13">
        <v>18</v>
      </c>
      <c r="B68" s="48"/>
      <c r="C68" s="42"/>
      <c r="D68" s="42"/>
      <c r="E68" s="42"/>
      <c r="F68" s="42"/>
      <c r="G68" s="42"/>
      <c r="H68" s="42"/>
      <c r="I68" s="42"/>
      <c r="J68" s="25"/>
      <c r="K68" s="43"/>
      <c r="L68" s="44" t="e">
        <f t="shared" si="2"/>
        <v>#DIV/0!</v>
      </c>
    </row>
    <row r="69" spans="1:12" ht="12.75">
      <c r="A69" s="13">
        <v>19</v>
      </c>
      <c r="B69" s="42"/>
      <c r="C69" s="42"/>
      <c r="D69" s="42"/>
      <c r="E69" s="42"/>
      <c r="F69" s="42"/>
      <c r="G69" s="42"/>
      <c r="H69" s="42"/>
      <c r="I69" s="42"/>
      <c r="J69" s="25"/>
      <c r="K69" s="43"/>
      <c r="L69" s="44" t="e">
        <f t="shared" si="2"/>
        <v>#DIV/0!</v>
      </c>
    </row>
    <row r="70" spans="1:12" ht="12.75">
      <c r="A70" s="13">
        <v>20</v>
      </c>
      <c r="B70" s="48"/>
      <c r="C70" s="42"/>
      <c r="D70" s="42"/>
      <c r="E70" s="42"/>
      <c r="F70" s="42"/>
      <c r="G70" s="42"/>
      <c r="H70" s="42"/>
      <c r="I70" s="42"/>
      <c r="J70" s="25"/>
      <c r="K70" s="43"/>
      <c r="L70" s="44" t="e">
        <f t="shared" si="2"/>
        <v>#DIV/0!</v>
      </c>
    </row>
    <row r="71" spans="1:12" ht="12.75">
      <c r="A71" s="13">
        <v>21</v>
      </c>
      <c r="B71" s="48"/>
      <c r="C71" s="42"/>
      <c r="D71" s="42"/>
      <c r="E71" s="42"/>
      <c r="F71" s="42"/>
      <c r="G71" s="58"/>
      <c r="H71" s="42"/>
      <c r="I71" s="42"/>
      <c r="J71" s="25"/>
      <c r="K71" s="43"/>
      <c r="L71" s="44" t="e">
        <f t="shared" si="2"/>
        <v>#DIV/0!</v>
      </c>
    </row>
    <row r="72" spans="1:12" ht="12.75">
      <c r="A72" s="13">
        <v>22</v>
      </c>
      <c r="B72" s="48"/>
      <c r="C72" s="42"/>
      <c r="D72" s="42"/>
      <c r="E72" s="42"/>
      <c r="F72" s="42"/>
      <c r="G72" s="58"/>
      <c r="H72" s="42"/>
      <c r="I72" s="42"/>
      <c r="J72" s="25"/>
      <c r="K72" s="43"/>
      <c r="L72" s="44" t="e">
        <f t="shared" si="2"/>
        <v>#DIV/0!</v>
      </c>
    </row>
    <row r="73" spans="1:12" ht="12.75">
      <c r="A73" s="13">
        <v>23</v>
      </c>
      <c r="B73" s="48"/>
      <c r="C73" s="42"/>
      <c r="D73" s="42"/>
      <c r="E73" s="58"/>
      <c r="F73" s="58"/>
      <c r="G73" s="58"/>
      <c r="H73" s="58"/>
      <c r="I73" s="58"/>
      <c r="J73" s="25"/>
      <c r="K73" s="43"/>
      <c r="L73" s="44" t="e">
        <f t="shared" si="2"/>
        <v>#DIV/0!</v>
      </c>
    </row>
    <row r="74" spans="1:12" ht="13.5">
      <c r="A74" s="13">
        <v>24</v>
      </c>
      <c r="B74" s="99"/>
      <c r="C74" s="99"/>
      <c r="D74" s="99"/>
      <c r="E74" s="99"/>
      <c r="F74" s="99"/>
      <c r="G74" s="99"/>
      <c r="H74" s="99"/>
      <c r="I74" s="99"/>
      <c r="J74" s="115"/>
      <c r="K74" s="116"/>
      <c r="L74" s="44" t="e">
        <f t="shared" si="2"/>
        <v>#DIV/0!</v>
      </c>
    </row>
    <row r="75" spans="1:12" ht="12.75">
      <c r="A75" s="13">
        <v>25</v>
      </c>
      <c r="B75" s="48"/>
      <c r="C75" s="42"/>
      <c r="D75" s="42"/>
      <c r="E75" s="58"/>
      <c r="F75" s="58"/>
      <c r="G75" s="58"/>
      <c r="H75" s="58"/>
      <c r="I75" s="58"/>
      <c r="J75" s="25"/>
      <c r="K75" s="43"/>
      <c r="L75" s="44" t="e">
        <f t="shared" si="2"/>
        <v>#DIV/0!</v>
      </c>
    </row>
    <row r="76" spans="1:12" ht="13.5">
      <c r="A76" s="13">
        <v>26</v>
      </c>
      <c r="B76" s="99"/>
      <c r="C76" s="99"/>
      <c r="D76" s="99"/>
      <c r="E76" s="99"/>
      <c r="F76" s="99"/>
      <c r="G76" s="99"/>
      <c r="H76" s="99"/>
      <c r="I76" s="99"/>
      <c r="J76" s="115"/>
      <c r="K76" s="116"/>
      <c r="L76" s="44" t="e">
        <f t="shared" si="2"/>
        <v>#DIV/0!</v>
      </c>
    </row>
    <row r="77" spans="1:12" ht="12.75">
      <c r="A77" s="13">
        <v>27</v>
      </c>
      <c r="B77" s="48"/>
      <c r="C77" s="42"/>
      <c r="D77" s="42"/>
      <c r="E77" s="58"/>
      <c r="F77" s="58"/>
      <c r="G77" s="58"/>
      <c r="H77" s="58"/>
      <c r="I77" s="58"/>
      <c r="J77" s="25"/>
      <c r="K77" s="43"/>
      <c r="L77" s="44">
        <v>17.2</v>
      </c>
    </row>
    <row r="78" spans="1:12" ht="12.75">
      <c r="A78" s="13">
        <v>28</v>
      </c>
      <c r="B78" s="48"/>
      <c r="C78" s="42"/>
      <c r="D78" s="42"/>
      <c r="E78" s="58"/>
      <c r="F78" s="58"/>
      <c r="G78" s="58"/>
      <c r="H78" s="58"/>
      <c r="I78" s="58"/>
      <c r="J78" s="25"/>
      <c r="K78" s="43"/>
      <c r="L78" s="44" t="e">
        <f t="shared" si="2"/>
        <v>#DIV/0!</v>
      </c>
    </row>
    <row r="79" spans="1:12" ht="12.75">
      <c r="A79" s="13">
        <v>29</v>
      </c>
      <c r="B79" s="48"/>
      <c r="C79" s="42"/>
      <c r="D79" s="42"/>
      <c r="E79" s="58"/>
      <c r="F79" s="58"/>
      <c r="G79" s="58"/>
      <c r="H79" s="58"/>
      <c r="I79" s="58"/>
      <c r="J79" s="25"/>
      <c r="K79" s="43"/>
      <c r="L79" s="44" t="e">
        <f t="shared" si="2"/>
        <v>#DIV/0!</v>
      </c>
    </row>
    <row r="80" spans="1:12" ht="12.75">
      <c r="A80" s="13">
        <v>30</v>
      </c>
      <c r="B80" s="67"/>
      <c r="C80" s="42"/>
      <c r="D80" s="42"/>
      <c r="E80" s="58"/>
      <c r="F80" s="58"/>
      <c r="G80" s="58"/>
      <c r="H80" s="58"/>
      <c r="I80" s="58"/>
      <c r="J80" s="25"/>
      <c r="K80" s="43"/>
      <c r="L80" s="44" t="e">
        <f t="shared" si="2"/>
        <v>#DIV/0!</v>
      </c>
    </row>
    <row r="81" spans="1:12" ht="12.75">
      <c r="A81" s="13">
        <v>31</v>
      </c>
      <c r="B81" s="67"/>
      <c r="C81" s="42"/>
      <c r="D81" s="42"/>
      <c r="E81" s="58"/>
      <c r="F81" s="58"/>
      <c r="G81" s="58"/>
      <c r="H81" s="58"/>
      <c r="I81" s="58"/>
      <c r="J81" s="25"/>
      <c r="K81" s="43"/>
      <c r="L81" s="44" t="e">
        <f t="shared" si="2"/>
        <v>#DIV/0!</v>
      </c>
    </row>
    <row r="82" spans="1:12" ht="12.75">
      <c r="A82" s="34"/>
      <c r="B82" s="54"/>
      <c r="C82" s="34"/>
      <c r="D82" s="34"/>
      <c r="E82" s="55"/>
      <c r="F82" s="55"/>
      <c r="G82" s="58"/>
      <c r="H82" s="58"/>
      <c r="I82" s="58"/>
      <c r="J82" s="25"/>
      <c r="K82" s="43"/>
      <c r="L82" s="44"/>
    </row>
    <row r="83" spans="1:12" ht="12.75">
      <c r="A83" s="34" t="s">
        <v>53</v>
      </c>
      <c r="B83" s="98" t="e">
        <f aca="true" t="shared" si="3" ref="B83:K83">AVERAGE(B51:B81)</f>
        <v>#DIV/0!</v>
      </c>
      <c r="C83" s="98" t="e">
        <f t="shared" si="3"/>
        <v>#DIV/0!</v>
      </c>
      <c r="D83" s="98" t="e">
        <f t="shared" si="3"/>
        <v>#DIV/0!</v>
      </c>
      <c r="E83" s="98" t="e">
        <f t="shared" si="3"/>
        <v>#DIV/0!</v>
      </c>
      <c r="F83" s="98" t="e">
        <f t="shared" si="3"/>
        <v>#DIV/0!</v>
      </c>
      <c r="G83" s="98" t="e">
        <f t="shared" si="3"/>
        <v>#DIV/0!</v>
      </c>
      <c r="H83" s="98" t="e">
        <f t="shared" si="3"/>
        <v>#DIV/0!</v>
      </c>
      <c r="I83" s="98" t="e">
        <f t="shared" si="3"/>
        <v>#DIV/0!</v>
      </c>
      <c r="J83" s="117" t="e">
        <f t="shared" si="3"/>
        <v>#DIV/0!</v>
      </c>
      <c r="K83" s="49" t="e">
        <f t="shared" si="3"/>
        <v>#DIV/0!</v>
      </c>
      <c r="L83" s="98" t="e">
        <f>AVERAGE(L51:L81)</f>
        <v>#DIV/0!</v>
      </c>
    </row>
    <row r="84" spans="1:12" ht="12.75">
      <c r="A84" s="34"/>
      <c r="B84" s="44"/>
      <c r="C84" s="44"/>
      <c r="D84" s="44"/>
      <c r="E84" s="44"/>
      <c r="F84" s="44"/>
      <c r="G84" s="34"/>
      <c r="H84" s="80"/>
      <c r="I84" s="80"/>
      <c r="J84" s="13"/>
      <c r="K84" s="13"/>
      <c r="L84" s="34"/>
    </row>
    <row r="85" spans="1:12" ht="12.75">
      <c r="A85" s="34"/>
      <c r="B85" s="13"/>
      <c r="C85" s="13"/>
      <c r="D85" s="13"/>
      <c r="E85" s="34"/>
      <c r="F85" s="34"/>
      <c r="G85" s="34"/>
      <c r="H85" s="34"/>
      <c r="I85" s="44"/>
      <c r="J85" s="25"/>
      <c r="K85" s="13"/>
      <c r="L85" s="42"/>
    </row>
    <row r="86" spans="1:12" ht="12.75">
      <c r="A86" s="34"/>
      <c r="B86" s="13"/>
      <c r="C86" s="13"/>
      <c r="D86" s="13"/>
      <c r="E86" s="13"/>
      <c r="F86" s="34"/>
      <c r="G86" s="34"/>
      <c r="H86" s="34"/>
      <c r="I86" s="44"/>
      <c r="J86" s="25"/>
      <c r="K86" s="13"/>
      <c r="L86" s="34"/>
    </row>
    <row r="87" spans="1:12" ht="12.75">
      <c r="A87" s="34"/>
      <c r="B87" s="13"/>
      <c r="C87" s="13"/>
      <c r="D87" s="13"/>
      <c r="E87" s="13"/>
      <c r="F87" s="13"/>
      <c r="G87" s="34"/>
      <c r="H87" s="34"/>
      <c r="I87" s="13"/>
      <c r="J87" s="13"/>
      <c r="K87" s="13"/>
      <c r="L87" s="34"/>
    </row>
    <row r="88" spans="1:12" ht="12.75">
      <c r="A88" s="34"/>
      <c r="B88" s="44"/>
      <c r="C88" s="34"/>
      <c r="D88" s="34"/>
      <c r="E88" s="34"/>
      <c r="F88" s="34"/>
      <c r="G88" s="34"/>
      <c r="H88" s="34"/>
      <c r="I88" s="13"/>
      <c r="J88" s="13"/>
      <c r="K88" s="44"/>
      <c r="L88" s="34"/>
    </row>
    <row r="89" spans="1:12" ht="12.75">
      <c r="A89" s="34"/>
      <c r="B89" s="13"/>
      <c r="C89" s="13"/>
      <c r="D89" s="13"/>
      <c r="E89" s="13"/>
      <c r="F89" s="34"/>
      <c r="G89" s="34"/>
      <c r="H89" s="34"/>
      <c r="I89" s="13"/>
      <c r="J89" s="13"/>
      <c r="K89" s="44"/>
      <c r="L89" s="34"/>
    </row>
    <row r="90" spans="1:12" ht="12.75">
      <c r="A90" s="80"/>
      <c r="B90" s="13"/>
      <c r="C90" s="13"/>
      <c r="D90" s="13"/>
      <c r="E90" s="34"/>
      <c r="F90" s="34"/>
      <c r="G90" s="34"/>
      <c r="H90" s="34"/>
      <c r="I90" s="13"/>
      <c r="J90" s="13"/>
      <c r="K90" s="13"/>
      <c r="L90" s="34"/>
    </row>
    <row r="91" spans="1:12" ht="12.75">
      <c r="A91" s="80"/>
      <c r="B91" s="80"/>
      <c r="C91" s="80"/>
      <c r="D91" s="80"/>
      <c r="E91" s="80"/>
      <c r="F91" s="80"/>
      <c r="G91" s="80"/>
      <c r="H91" s="80"/>
      <c r="I91" s="13"/>
      <c r="J91" s="13"/>
      <c r="K91" s="44"/>
      <c r="L91" s="80"/>
    </row>
    <row r="93" spans="1:12" ht="12.75">
      <c r="A93" s="33"/>
      <c r="B93" s="228" t="s">
        <v>493</v>
      </c>
      <c r="C93" s="71"/>
      <c r="D93" s="71"/>
      <c r="E93" s="71"/>
      <c r="F93" s="229"/>
      <c r="G93" s="80"/>
      <c r="H93" s="80"/>
      <c r="I93" s="80"/>
      <c r="J93" s="80"/>
      <c r="K93" s="80"/>
      <c r="L93" s="80"/>
    </row>
    <row r="94" spans="1:12" ht="12.75">
      <c r="A94" s="34"/>
      <c r="B94" s="53" t="s">
        <v>4</v>
      </c>
      <c r="C94" s="34"/>
      <c r="D94" s="34"/>
      <c r="E94" s="34"/>
      <c r="F94" s="34"/>
      <c r="G94" s="34"/>
      <c r="H94" s="151"/>
      <c r="I94" s="34"/>
      <c r="J94" s="34"/>
      <c r="K94" s="34"/>
      <c r="L94" s="34"/>
    </row>
    <row r="95" spans="1:13" ht="12.75">
      <c r="A95" s="16" t="s">
        <v>20</v>
      </c>
      <c r="B95" s="14">
        <v>3</v>
      </c>
      <c r="C95" s="13">
        <v>6</v>
      </c>
      <c r="D95" s="13">
        <v>9</v>
      </c>
      <c r="E95" s="13">
        <v>12</v>
      </c>
      <c r="F95" s="13">
        <v>15</v>
      </c>
      <c r="G95" s="13">
        <v>18</v>
      </c>
      <c r="H95" s="13">
        <v>21</v>
      </c>
      <c r="I95" s="13">
        <v>24</v>
      </c>
      <c r="J95" s="17" t="s">
        <v>21</v>
      </c>
      <c r="K95" s="18" t="s">
        <v>22</v>
      </c>
      <c r="L95" s="19" t="s">
        <v>23</v>
      </c>
      <c r="M95" t="s">
        <v>494</v>
      </c>
    </row>
    <row r="96" spans="1:12" ht="12.75">
      <c r="A96" s="35" t="s">
        <v>37</v>
      </c>
      <c r="B96" s="34"/>
      <c r="C96" s="34"/>
      <c r="D96" s="34"/>
      <c r="E96" s="34"/>
      <c r="F96" s="34"/>
      <c r="G96" s="34"/>
      <c r="H96" s="34"/>
      <c r="I96" s="34"/>
      <c r="J96" s="17"/>
      <c r="K96" s="34"/>
      <c r="L96" s="34"/>
    </row>
    <row r="97" spans="1:12" ht="13.5">
      <c r="A97" s="13">
        <v>1</v>
      </c>
      <c r="B97" s="110">
        <v>8.9</v>
      </c>
      <c r="C97" s="58">
        <v>9.6</v>
      </c>
      <c r="D97" s="58">
        <v>9.4</v>
      </c>
      <c r="E97" s="203">
        <v>12.2</v>
      </c>
      <c r="F97" s="203">
        <v>10.6</v>
      </c>
      <c r="G97" s="93">
        <v>10.1</v>
      </c>
      <c r="H97" s="93">
        <v>10.6</v>
      </c>
      <c r="I97" s="93">
        <v>10.2</v>
      </c>
      <c r="J97" s="115">
        <v>8.3</v>
      </c>
      <c r="K97" s="116">
        <v>12.3</v>
      </c>
      <c r="L97" s="44">
        <f aca="true" t="shared" si="4" ref="L97:L106">AVERAGE(B97:I97)</f>
        <v>10.2</v>
      </c>
    </row>
    <row r="98" spans="1:12" ht="13.5">
      <c r="A98" s="13">
        <v>2</v>
      </c>
      <c r="B98" s="42">
        <v>8.7</v>
      </c>
      <c r="C98" s="42">
        <v>8.9</v>
      </c>
      <c r="D98" s="42">
        <v>9.2</v>
      </c>
      <c r="E98" s="42">
        <v>10.2</v>
      </c>
      <c r="F98" s="42">
        <v>11.9</v>
      </c>
      <c r="G98" s="93">
        <v>10.5</v>
      </c>
      <c r="H98" s="93">
        <v>9.2</v>
      </c>
      <c r="I98" s="93">
        <v>8.7</v>
      </c>
      <c r="J98" s="115">
        <v>8.5</v>
      </c>
      <c r="K98" s="116">
        <v>13.2</v>
      </c>
      <c r="L98" s="44">
        <f t="shared" si="4"/>
        <v>9.6625</v>
      </c>
    </row>
    <row r="99" spans="1:12" ht="13.5">
      <c r="A99" s="13">
        <v>3</v>
      </c>
      <c r="B99" s="48">
        <v>9</v>
      </c>
      <c r="C99" s="42">
        <v>8.5</v>
      </c>
      <c r="D99" s="42">
        <v>14.3</v>
      </c>
      <c r="E99" s="42">
        <v>16.2</v>
      </c>
      <c r="F99" s="42">
        <v>16</v>
      </c>
      <c r="G99" s="93">
        <v>14</v>
      </c>
      <c r="H99" s="93">
        <v>12.6</v>
      </c>
      <c r="I99" s="93">
        <v>9.7</v>
      </c>
      <c r="J99" s="115">
        <v>8.4</v>
      </c>
      <c r="K99" s="116">
        <v>18.2</v>
      </c>
      <c r="L99" s="44">
        <f t="shared" si="4"/>
        <v>12.5375</v>
      </c>
    </row>
    <row r="100" spans="1:12" ht="13.5">
      <c r="A100" s="13">
        <v>4</v>
      </c>
      <c r="B100" s="48">
        <v>7</v>
      </c>
      <c r="C100" s="42">
        <v>8.9</v>
      </c>
      <c r="D100" s="42">
        <v>9.4</v>
      </c>
      <c r="E100" s="42">
        <v>13.2</v>
      </c>
      <c r="F100" s="42">
        <v>10.1</v>
      </c>
      <c r="G100" s="93">
        <v>8.3</v>
      </c>
      <c r="H100" s="93">
        <v>8</v>
      </c>
      <c r="I100" s="93">
        <v>8.5</v>
      </c>
      <c r="J100" s="115">
        <v>5.9</v>
      </c>
      <c r="K100" s="116">
        <v>14</v>
      </c>
      <c r="L100" s="44">
        <f t="shared" si="4"/>
        <v>9.175</v>
      </c>
    </row>
    <row r="101" spans="1:12" ht="13.5">
      <c r="A101" s="13">
        <v>5</v>
      </c>
      <c r="B101" s="48">
        <v>8.6</v>
      </c>
      <c r="C101" s="42">
        <v>9</v>
      </c>
      <c r="D101" s="42">
        <v>9</v>
      </c>
      <c r="E101" s="42">
        <v>9.7</v>
      </c>
      <c r="F101" s="42">
        <v>10.4</v>
      </c>
      <c r="G101" s="93">
        <v>10.8</v>
      </c>
      <c r="H101" s="93">
        <v>8.1</v>
      </c>
      <c r="I101" s="93">
        <v>7.8</v>
      </c>
      <c r="J101" s="115">
        <v>6.4</v>
      </c>
      <c r="K101" s="116">
        <v>11.6</v>
      </c>
      <c r="L101" s="44">
        <f t="shared" si="4"/>
        <v>9.174999999999999</v>
      </c>
    </row>
    <row r="102" spans="1:12" ht="13.5">
      <c r="A102" s="13">
        <v>6</v>
      </c>
      <c r="B102">
        <v>7.3</v>
      </c>
      <c r="C102">
        <v>7.4</v>
      </c>
      <c r="D102">
        <v>8.8</v>
      </c>
      <c r="E102">
        <v>9</v>
      </c>
      <c r="F102">
        <v>9.3</v>
      </c>
      <c r="G102">
        <v>9.2</v>
      </c>
      <c r="H102">
        <v>7.6</v>
      </c>
      <c r="I102">
        <v>6.4</v>
      </c>
      <c r="J102" s="115">
        <v>6.4</v>
      </c>
      <c r="K102" s="116">
        <v>9.8</v>
      </c>
      <c r="L102" s="44">
        <f t="shared" si="4"/>
        <v>8.125</v>
      </c>
    </row>
    <row r="103" spans="1:12" ht="13.5">
      <c r="A103" s="13">
        <v>7</v>
      </c>
      <c r="B103" s="48">
        <v>6.2</v>
      </c>
      <c r="C103" s="42">
        <v>5.9</v>
      </c>
      <c r="D103" s="42">
        <v>7.2</v>
      </c>
      <c r="E103" s="42">
        <v>8.7</v>
      </c>
      <c r="F103" s="42">
        <v>9.1</v>
      </c>
      <c r="G103" s="93">
        <v>7.7</v>
      </c>
      <c r="H103" s="93">
        <v>5.5</v>
      </c>
      <c r="I103" s="93">
        <v>5</v>
      </c>
      <c r="J103" s="115">
        <v>3.8</v>
      </c>
      <c r="K103" s="116">
        <v>9.9</v>
      </c>
      <c r="L103" s="44">
        <f t="shared" si="4"/>
        <v>6.9125000000000005</v>
      </c>
    </row>
    <row r="104" spans="1:12" ht="13.5">
      <c r="A104" s="13">
        <v>8</v>
      </c>
      <c r="B104" s="94">
        <v>4.2</v>
      </c>
      <c r="C104" s="42">
        <v>5.3</v>
      </c>
      <c r="D104" s="42">
        <v>7.8</v>
      </c>
      <c r="E104" s="42">
        <v>10.1</v>
      </c>
      <c r="F104" s="42">
        <v>11.2</v>
      </c>
      <c r="G104" s="93">
        <v>9.8</v>
      </c>
      <c r="H104" s="93">
        <v>6.1</v>
      </c>
      <c r="I104" s="93">
        <v>1.6</v>
      </c>
      <c r="J104" s="115">
        <v>1.2</v>
      </c>
      <c r="K104" s="116">
        <v>12</v>
      </c>
      <c r="L104" s="44">
        <f t="shared" si="4"/>
        <v>7.012499999999999</v>
      </c>
    </row>
    <row r="105" spans="1:12" ht="13.5">
      <c r="A105" s="13">
        <v>9</v>
      </c>
      <c r="B105" s="48">
        <v>0.8</v>
      </c>
      <c r="C105" s="42">
        <v>5.7</v>
      </c>
      <c r="D105" s="42">
        <v>10.4</v>
      </c>
      <c r="E105" s="42">
        <v>12.4</v>
      </c>
      <c r="F105" s="42">
        <v>12.7</v>
      </c>
      <c r="G105" s="93">
        <v>11.3</v>
      </c>
      <c r="H105" s="93">
        <v>8.6</v>
      </c>
      <c r="I105" s="206">
        <v>4</v>
      </c>
      <c r="J105" s="115">
        <v>0.5</v>
      </c>
      <c r="K105" s="116">
        <v>13.4</v>
      </c>
      <c r="L105" s="44">
        <f t="shared" si="4"/>
        <v>8.2375</v>
      </c>
    </row>
    <row r="106" spans="1:12" ht="13.5">
      <c r="A106" s="13">
        <v>10</v>
      </c>
      <c r="B106" s="99">
        <v>2.4</v>
      </c>
      <c r="C106" s="99">
        <v>5.3</v>
      </c>
      <c r="D106" s="99">
        <v>10.6</v>
      </c>
      <c r="E106" s="99"/>
      <c r="F106" s="99"/>
      <c r="G106" s="99"/>
      <c r="H106" s="99"/>
      <c r="I106" s="99"/>
      <c r="J106" s="115"/>
      <c r="K106" s="43"/>
      <c r="L106" s="44">
        <f t="shared" si="4"/>
        <v>6.099999999999999</v>
      </c>
    </row>
    <row r="107" spans="1:12" ht="12.75">
      <c r="A107" s="13">
        <v>11</v>
      </c>
      <c r="B107" s="42"/>
      <c r="C107" s="42"/>
      <c r="D107" s="42"/>
      <c r="E107" s="42"/>
      <c r="F107" s="58"/>
      <c r="G107" s="42"/>
      <c r="H107" s="93"/>
      <c r="I107" s="93"/>
      <c r="J107" s="25"/>
      <c r="K107" s="43"/>
      <c r="L107" s="44"/>
    </row>
    <row r="108" spans="1:12" ht="12.75">
      <c r="A108" s="13">
        <v>12</v>
      </c>
      <c r="B108" s="93"/>
      <c r="C108" s="42"/>
      <c r="D108" s="42"/>
      <c r="E108" s="42"/>
      <c r="F108" s="42"/>
      <c r="G108" s="42"/>
      <c r="H108" s="93"/>
      <c r="I108" s="93"/>
      <c r="J108" s="25"/>
      <c r="K108" s="43"/>
      <c r="L108" s="44"/>
    </row>
    <row r="109" spans="1:12" ht="12.75">
      <c r="A109" s="13">
        <v>13</v>
      </c>
      <c r="B109" s="48"/>
      <c r="C109" s="42"/>
      <c r="D109" s="42"/>
      <c r="E109" s="42"/>
      <c r="F109" s="42"/>
      <c r="G109" s="42"/>
      <c r="H109" s="93"/>
      <c r="I109" s="93"/>
      <c r="J109" s="25"/>
      <c r="K109" s="43"/>
      <c r="L109" s="44"/>
    </row>
    <row r="110" spans="1:12" ht="12.75">
      <c r="A110" s="13">
        <v>14</v>
      </c>
      <c r="B110" s="48"/>
      <c r="C110" s="42"/>
      <c r="D110" s="42"/>
      <c r="E110" s="42"/>
      <c r="F110" s="42"/>
      <c r="G110" s="42"/>
      <c r="H110" s="93"/>
      <c r="I110" s="58"/>
      <c r="J110" s="25"/>
      <c r="K110" s="43"/>
      <c r="L110" s="44"/>
    </row>
    <row r="111" spans="1:12" ht="12.75">
      <c r="A111" s="13">
        <v>15</v>
      </c>
      <c r="B111" s="48"/>
      <c r="C111" s="42"/>
      <c r="D111" s="42"/>
      <c r="E111" s="42"/>
      <c r="F111" s="42"/>
      <c r="G111" s="42"/>
      <c r="H111" s="93"/>
      <c r="I111" s="93"/>
      <c r="J111" s="25"/>
      <c r="K111" s="43"/>
      <c r="L111" s="44"/>
    </row>
    <row r="112" spans="1:12" ht="12.75">
      <c r="A112" s="13">
        <v>16</v>
      </c>
      <c r="B112" s="48"/>
      <c r="C112" s="42"/>
      <c r="D112" s="42"/>
      <c r="E112" s="42"/>
      <c r="F112" s="42"/>
      <c r="G112" s="42"/>
      <c r="H112" s="93"/>
      <c r="I112" s="42"/>
      <c r="J112" s="25"/>
      <c r="K112" s="43"/>
      <c r="L112" s="44"/>
    </row>
    <row r="113" spans="1:12" ht="12.75">
      <c r="A113" s="13">
        <v>17</v>
      </c>
      <c r="B113" s="48"/>
      <c r="C113" s="42"/>
      <c r="D113" s="42"/>
      <c r="E113" s="42"/>
      <c r="F113" s="42"/>
      <c r="G113" s="42"/>
      <c r="H113" s="42"/>
      <c r="I113" s="42"/>
      <c r="J113" s="25"/>
      <c r="K113" s="43"/>
      <c r="L113" s="44"/>
    </row>
    <row r="114" spans="1:12" ht="12.75">
      <c r="A114" s="13">
        <v>18</v>
      </c>
      <c r="B114" s="48"/>
      <c r="C114" s="42"/>
      <c r="D114" s="42"/>
      <c r="E114" s="42"/>
      <c r="F114" s="42"/>
      <c r="G114" s="42"/>
      <c r="H114" s="42"/>
      <c r="I114" s="42"/>
      <c r="J114" s="25"/>
      <c r="K114" s="43"/>
      <c r="L114" s="44"/>
    </row>
    <row r="115" spans="1:12" ht="12.75">
      <c r="A115" s="13">
        <v>19</v>
      </c>
      <c r="B115" s="42"/>
      <c r="C115" s="42"/>
      <c r="D115" s="42"/>
      <c r="E115" s="42"/>
      <c r="F115" s="42"/>
      <c r="G115" s="42"/>
      <c r="H115" s="42"/>
      <c r="I115" s="42"/>
      <c r="J115" s="25"/>
      <c r="K115" s="43"/>
      <c r="L115" s="44"/>
    </row>
    <row r="116" spans="1:12" ht="12.75">
      <c r="A116" s="13">
        <v>20</v>
      </c>
      <c r="B116" s="48"/>
      <c r="C116" s="42"/>
      <c r="D116" s="42"/>
      <c r="E116" s="42"/>
      <c r="F116" s="42"/>
      <c r="G116" s="42"/>
      <c r="H116" s="42"/>
      <c r="I116" s="42"/>
      <c r="J116" s="25"/>
      <c r="K116" s="43"/>
      <c r="L116" s="44"/>
    </row>
    <row r="117" spans="1:12" ht="12.75">
      <c r="A117" s="13">
        <v>21</v>
      </c>
      <c r="B117" s="48"/>
      <c r="C117" s="42"/>
      <c r="D117" s="42"/>
      <c r="E117" s="42"/>
      <c r="F117" s="42"/>
      <c r="G117" s="58"/>
      <c r="H117" s="42"/>
      <c r="I117" s="42"/>
      <c r="J117" s="25"/>
      <c r="K117" s="43"/>
      <c r="L117" s="44"/>
    </row>
    <row r="118" spans="1:12" ht="12.75">
      <c r="A118" s="13">
        <v>22</v>
      </c>
      <c r="B118" s="48"/>
      <c r="C118" s="42"/>
      <c r="D118" s="42"/>
      <c r="E118" s="42"/>
      <c r="F118" s="42"/>
      <c r="G118" s="58"/>
      <c r="H118" s="42"/>
      <c r="I118" s="42"/>
      <c r="J118" s="25"/>
      <c r="K118" s="43"/>
      <c r="L118" s="44"/>
    </row>
    <row r="119" spans="1:12" ht="12.75">
      <c r="A119" s="13">
        <v>23</v>
      </c>
      <c r="B119" s="48"/>
      <c r="C119" s="42"/>
      <c r="D119" s="42"/>
      <c r="E119" s="58"/>
      <c r="F119" s="58"/>
      <c r="G119" s="58"/>
      <c r="H119" s="58"/>
      <c r="I119" s="58"/>
      <c r="J119" s="25"/>
      <c r="K119" s="43"/>
      <c r="L119" s="44"/>
    </row>
    <row r="120" spans="1:12" ht="13.5">
      <c r="A120" s="13">
        <v>24</v>
      </c>
      <c r="B120" s="99"/>
      <c r="C120" s="99"/>
      <c r="D120" s="99"/>
      <c r="E120" s="99"/>
      <c r="F120" s="99"/>
      <c r="G120" s="99"/>
      <c r="H120" s="99"/>
      <c r="I120" s="99"/>
      <c r="J120" s="115"/>
      <c r="K120" s="116"/>
      <c r="L120" s="44"/>
    </row>
    <row r="121" spans="1:12" ht="12.75">
      <c r="A121" s="13">
        <v>25</v>
      </c>
      <c r="B121" s="48"/>
      <c r="C121" s="42"/>
      <c r="D121" s="42"/>
      <c r="E121" s="58"/>
      <c r="F121" s="58"/>
      <c r="G121" s="58"/>
      <c r="H121" s="58"/>
      <c r="I121" s="58"/>
      <c r="J121" s="25"/>
      <c r="K121" s="43"/>
      <c r="L121" s="44"/>
    </row>
    <row r="122" spans="1:12" ht="13.5">
      <c r="A122" s="13">
        <v>26</v>
      </c>
      <c r="B122" s="99"/>
      <c r="C122" s="99"/>
      <c r="D122" s="99"/>
      <c r="E122" s="99"/>
      <c r="F122" s="99"/>
      <c r="G122" s="99"/>
      <c r="H122" s="99"/>
      <c r="I122" s="99"/>
      <c r="J122" s="115"/>
      <c r="K122" s="116"/>
      <c r="L122" s="44"/>
    </row>
    <row r="123" spans="1:12" ht="12.75">
      <c r="A123" s="13">
        <v>27</v>
      </c>
      <c r="B123" s="48"/>
      <c r="C123" s="42"/>
      <c r="D123" s="42"/>
      <c r="E123" s="58"/>
      <c r="F123" s="58"/>
      <c r="G123" s="58"/>
      <c r="H123" s="58"/>
      <c r="I123" s="58"/>
      <c r="J123" s="25"/>
      <c r="K123" s="43"/>
      <c r="L123" s="44"/>
    </row>
    <row r="124" spans="1:21" ht="12.75">
      <c r="A124" s="13">
        <v>28</v>
      </c>
      <c r="B124" s="48"/>
      <c r="C124" s="42"/>
      <c r="D124" s="42"/>
      <c r="E124" s="58"/>
      <c r="F124" s="58"/>
      <c r="G124" s="58"/>
      <c r="H124" s="58"/>
      <c r="I124" s="58"/>
      <c r="J124" s="25"/>
      <c r="K124" s="43"/>
      <c r="L124" s="44"/>
      <c r="U124" s="232"/>
    </row>
    <row r="125" spans="1:21" ht="12.75">
      <c r="A125" s="13">
        <v>29</v>
      </c>
      <c r="B125" s="48"/>
      <c r="C125" s="42"/>
      <c r="D125" s="42"/>
      <c r="E125" s="58"/>
      <c r="F125" s="58"/>
      <c r="G125" s="58"/>
      <c r="H125" s="58"/>
      <c r="I125" s="58"/>
      <c r="J125" s="25"/>
      <c r="K125" s="43"/>
      <c r="L125" s="44"/>
      <c r="U125" s="232"/>
    </row>
    <row r="126" spans="1:12" ht="12.75">
      <c r="A126" s="13">
        <v>30</v>
      </c>
      <c r="B126" s="67"/>
      <c r="C126" s="42"/>
      <c r="D126" s="42"/>
      <c r="E126" s="58"/>
      <c r="F126" s="58"/>
      <c r="G126" s="58"/>
      <c r="H126" s="58"/>
      <c r="I126" s="58"/>
      <c r="J126" s="25"/>
      <c r="K126" s="43"/>
      <c r="L126" s="44"/>
    </row>
    <row r="127" spans="1:12" ht="12.75">
      <c r="A127" s="13">
        <v>31</v>
      </c>
      <c r="B127" s="67"/>
      <c r="C127" s="42"/>
      <c r="D127" s="42"/>
      <c r="E127" s="58"/>
      <c r="F127" s="58"/>
      <c r="G127" s="58"/>
      <c r="H127" s="58"/>
      <c r="I127" s="58"/>
      <c r="J127" s="25"/>
      <c r="K127" s="43"/>
      <c r="L127" s="44"/>
    </row>
    <row r="128" spans="1:12" ht="12.75">
      <c r="A128" s="34"/>
      <c r="B128" s="54"/>
      <c r="C128" s="34"/>
      <c r="D128" s="34"/>
      <c r="E128" s="55"/>
      <c r="F128" s="55"/>
      <c r="G128" s="58"/>
      <c r="H128" s="58"/>
      <c r="I128" s="58"/>
      <c r="J128" s="25"/>
      <c r="K128" s="43"/>
      <c r="L128" s="44"/>
    </row>
    <row r="129" spans="1:12" ht="12.75">
      <c r="A129" s="34" t="s">
        <v>53</v>
      </c>
      <c r="B129" s="98">
        <f aca="true" t="shared" si="5" ref="B129:I129">AVERAGE(B97:B127)</f>
        <v>6.3100000000000005</v>
      </c>
      <c r="C129" s="98">
        <f t="shared" si="5"/>
        <v>7.449999999999998</v>
      </c>
      <c r="D129" s="98">
        <f t="shared" si="5"/>
        <v>9.610000000000001</v>
      </c>
      <c r="E129" s="98">
        <f t="shared" si="5"/>
        <v>11.3</v>
      </c>
      <c r="F129" s="98">
        <f t="shared" si="5"/>
        <v>11.255555555555555</v>
      </c>
      <c r="G129" s="98">
        <f t="shared" si="5"/>
        <v>10.18888888888889</v>
      </c>
      <c r="H129" s="98">
        <f t="shared" si="5"/>
        <v>8.477777777777778</v>
      </c>
      <c r="I129" s="98">
        <f t="shared" si="5"/>
        <v>6.877777777777776</v>
      </c>
      <c r="J129" s="117">
        <f>AVERAGE(J97:J127)</f>
        <v>5.488888888888889</v>
      </c>
      <c r="K129" s="49">
        <f>AVERAGE(K97:K127)</f>
        <v>12.711111111111112</v>
      </c>
      <c r="L129" s="98">
        <f>AVERAGE(L97:L127)</f>
        <v>8.71375</v>
      </c>
    </row>
    <row r="130" spans="1:12" ht="12.75">
      <c r="A130" s="34"/>
      <c r="B130" s="44"/>
      <c r="C130" s="44"/>
      <c r="D130" s="44"/>
      <c r="E130" s="44"/>
      <c r="F130" s="44"/>
      <c r="G130" s="34"/>
      <c r="H130" s="80"/>
      <c r="I130" s="80"/>
      <c r="J130" s="13"/>
      <c r="K130" s="13"/>
      <c r="L130" s="34"/>
    </row>
    <row r="131" spans="1:12" ht="12.75">
      <c r="A131" s="34"/>
      <c r="B131" s="13"/>
      <c r="C131" s="13"/>
      <c r="D131" s="13"/>
      <c r="E131" s="34"/>
      <c r="F131" s="34"/>
      <c r="G131" s="34"/>
      <c r="H131" s="34"/>
      <c r="I131" s="44"/>
      <c r="J131" s="25"/>
      <c r="K131" s="44"/>
      <c r="L131" s="42"/>
    </row>
    <row r="132" spans="1:12" ht="12.75">
      <c r="A132" s="34"/>
      <c r="B132" s="13"/>
      <c r="C132" s="13"/>
      <c r="D132" s="13"/>
      <c r="E132" s="13"/>
      <c r="F132" s="34"/>
      <c r="G132" s="34"/>
      <c r="H132" s="34"/>
      <c r="I132" s="44"/>
      <c r="J132" s="25"/>
      <c r="K132" s="13"/>
      <c r="L132" s="34"/>
    </row>
    <row r="133" spans="1:12" ht="12.75">
      <c r="A133" s="34"/>
      <c r="B133" s="13"/>
      <c r="C133" s="13"/>
      <c r="D133" s="13"/>
      <c r="E133" s="13"/>
      <c r="F133" s="13"/>
      <c r="G133" s="34"/>
      <c r="H133" s="34"/>
      <c r="I133" s="13"/>
      <c r="J133" s="13"/>
      <c r="K133" s="13"/>
      <c r="L133" s="34"/>
    </row>
    <row r="134" spans="1:12" ht="12.75">
      <c r="A134" s="34"/>
      <c r="B134" s="44"/>
      <c r="C134" s="34"/>
      <c r="D134" s="34"/>
      <c r="E134" s="34"/>
      <c r="F134" s="34"/>
      <c r="G134" s="34"/>
      <c r="H134" s="34"/>
      <c r="I134" s="13"/>
      <c r="J134" s="13"/>
      <c r="K134" s="44"/>
      <c r="L134" s="34"/>
    </row>
    <row r="135" spans="1:12" ht="12.75">
      <c r="A135" s="34"/>
      <c r="B135" s="13"/>
      <c r="C135" s="13"/>
      <c r="D135" s="13"/>
      <c r="E135" s="13"/>
      <c r="F135" s="34"/>
      <c r="G135" s="34"/>
      <c r="H135" s="34"/>
      <c r="I135" s="13"/>
      <c r="J135" s="13"/>
      <c r="K135" s="44"/>
      <c r="L135" s="34"/>
    </row>
    <row r="136" spans="1:12" ht="12.75">
      <c r="A136" s="80"/>
      <c r="B136" s="13"/>
      <c r="C136" s="13"/>
      <c r="D136" s="13"/>
      <c r="E136" s="34"/>
      <c r="F136" s="34"/>
      <c r="G136" s="34"/>
      <c r="H136" s="34"/>
      <c r="I136" s="13"/>
      <c r="J136" s="13"/>
      <c r="K136" s="13"/>
      <c r="L136" s="34"/>
    </row>
    <row r="137" spans="1:12" ht="12.75">
      <c r="A137" s="80"/>
      <c r="B137" s="80"/>
      <c r="C137" s="80"/>
      <c r="D137" s="80"/>
      <c r="E137" s="80"/>
      <c r="F137" s="80"/>
      <c r="G137" s="80"/>
      <c r="H137" s="80"/>
      <c r="I137" s="13"/>
      <c r="J137" s="13"/>
      <c r="K137" s="44"/>
      <c r="L137" s="8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2011-11-15T00:39:15Z</dcterms:modified>
  <cp:category/>
  <cp:version/>
  <cp:contentType/>
  <cp:contentStatus/>
</cp:coreProperties>
</file>