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30" windowWidth="20115" windowHeight="505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40" i="2" l="1"/>
  <c r="L232" i="1"/>
  <c r="L233" i="1"/>
  <c r="L234" i="1"/>
  <c r="L235" i="1"/>
  <c r="L236" i="1"/>
  <c r="L237" i="1"/>
  <c r="L238" i="1"/>
  <c r="L239" i="1"/>
  <c r="L240" i="1"/>
  <c r="L239" i="2" l="1"/>
  <c r="L238" i="2"/>
  <c r="L237" i="2" l="1"/>
  <c r="L236" i="2"/>
  <c r="L235" i="2" l="1"/>
  <c r="AC263" i="1" l="1"/>
  <c r="L232" i="2" l="1"/>
  <c r="L233" i="2"/>
  <c r="L234" i="2"/>
  <c r="L231" i="2" l="1"/>
  <c r="L231" i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Q354" i="1"/>
  <c r="AP354" i="1"/>
  <c r="AO354" i="1"/>
  <c r="AN354" i="1"/>
  <c r="AM354" i="1"/>
  <c r="AL354" i="1"/>
  <c r="AH354" i="1"/>
  <c r="AF354" i="1"/>
  <c r="AD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S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<sst xmlns="http://schemas.openxmlformats.org/spreadsheetml/2006/main" count="3837" uniqueCount="570">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</sst>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6" fillId="0" borderId="0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227" workbookViewId="0">
      <selection activeCell="E227" sqref="E227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6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425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565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212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563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211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433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8">
        <v>6.1</v>
      </c>
      <c r="AE5" s="54" t="s">
        <v>94</v>
      </c>
      <c r="AF5" s="237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430</v>
      </c>
      <c r="BU5" s="1">
        <v>1</v>
      </c>
    </row>
    <row r="6" spans="1:73" x14ac:dyDescent="0.25">
      <c r="A6" s="2">
        <v>2</v>
      </c>
      <c r="B6" s="61">
        <v>-4.8</v>
      </c>
      <c r="C6" s="322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3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426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239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7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430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431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432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440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436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433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434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437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435</v>
      </c>
      <c r="AJ14" s="62">
        <v>13.1</v>
      </c>
      <c r="AK14" s="62" t="s">
        <v>438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430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439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430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441</v>
      </c>
      <c r="AJ16" s="62">
        <v>19.3</v>
      </c>
      <c r="AK16" s="62" t="s">
        <v>432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443</v>
      </c>
      <c r="AF17" s="38">
        <v>-6.4</v>
      </c>
      <c r="AG17" s="1" t="s">
        <v>192</v>
      </c>
      <c r="AH17" s="68">
        <v>-8.8000000000000007</v>
      </c>
      <c r="AI17" s="11" t="s">
        <v>432</v>
      </c>
      <c r="AJ17" s="62">
        <v>77.3</v>
      </c>
      <c r="AK17" s="62" t="s">
        <v>442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445</v>
      </c>
      <c r="AH18" s="95">
        <v>-15.5</v>
      </c>
      <c r="AI18" s="11" t="s">
        <v>432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440</v>
      </c>
      <c r="AF19" s="38">
        <v>-15.6</v>
      </c>
      <c r="AG19" s="1" t="s">
        <v>75</v>
      </c>
      <c r="AH19" s="95">
        <v>-15.4</v>
      </c>
      <c r="AI19" s="11" t="s">
        <v>432</v>
      </c>
      <c r="AJ19" s="62">
        <v>15.1</v>
      </c>
      <c r="AK19" s="62" t="s">
        <v>432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447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444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446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447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430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448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430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192</v>
      </c>
      <c r="AH23" s="95">
        <v>-14.6</v>
      </c>
      <c r="AI23" s="11" t="s">
        <v>449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4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450</v>
      </c>
      <c r="AH24" s="95">
        <v>-15.8</v>
      </c>
      <c r="AI24" s="11" t="s">
        <v>451</v>
      </c>
      <c r="AJ24" s="62">
        <v>33.299999999999997</v>
      </c>
      <c r="AK24" s="3" t="s">
        <v>436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8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5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451</v>
      </c>
      <c r="AJ25" s="62">
        <v>7.8</v>
      </c>
      <c r="AK25" s="3" t="s">
        <v>442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21">
        <v>-38</v>
      </c>
      <c r="AY25" s="237">
        <v>1918</v>
      </c>
      <c r="AZ25" s="237" t="s">
        <v>452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5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6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239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6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430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5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430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5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239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5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436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433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7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437</v>
      </c>
      <c r="AJ33" s="62">
        <v>22.3</v>
      </c>
      <c r="AK33" s="3" t="s">
        <v>453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168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443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454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426</v>
      </c>
      <c r="AF35" s="38">
        <v>-17.7</v>
      </c>
      <c r="AG35" s="1" t="s">
        <v>455</v>
      </c>
      <c r="AH35" s="68">
        <v>-20</v>
      </c>
      <c r="AI35" s="11" t="s">
        <v>451</v>
      </c>
      <c r="AJ35" s="62">
        <v>4.8</v>
      </c>
      <c r="AK35" s="62" t="s">
        <v>456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430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457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460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459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565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212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563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211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32">
        <v>4.3</v>
      </c>
      <c r="AE52" s="1" t="s">
        <v>116</v>
      </c>
      <c r="AF52" s="10">
        <v>-13.9</v>
      </c>
      <c r="AG52" s="1" t="s">
        <v>192</v>
      </c>
      <c r="AH52" s="61">
        <v>-14.1</v>
      </c>
      <c r="AI52" s="61" t="s">
        <v>451</v>
      </c>
      <c r="AJ52" s="3">
        <v>16.7</v>
      </c>
      <c r="AK52" s="3" t="s">
        <v>439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9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430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3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32">
        <v>3.1</v>
      </c>
      <c r="AE53" s="61" t="s">
        <v>426</v>
      </c>
      <c r="AF53" s="38">
        <v>-14.6</v>
      </c>
      <c r="AG53" s="1" t="s">
        <v>461</v>
      </c>
      <c r="AH53" s="61">
        <v>-20.7</v>
      </c>
      <c r="AI53" s="132" t="s">
        <v>432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9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448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444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436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444</v>
      </c>
      <c r="AF56" s="59">
        <v>-3.6</v>
      </c>
      <c r="AG56" s="1" t="s">
        <v>214</v>
      </c>
      <c r="AH56" s="95">
        <v>-4.5</v>
      </c>
      <c r="AI56" s="105" t="s">
        <v>97</v>
      </c>
      <c r="AJ56" s="62">
        <v>33.9</v>
      </c>
      <c r="AK56" s="62" t="s">
        <v>463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436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464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430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214</v>
      </c>
      <c r="AH59" s="95">
        <v>-1.9</v>
      </c>
      <c r="AI59" s="105" t="s">
        <v>63</v>
      </c>
      <c r="AJ59" s="62">
        <v>43.2</v>
      </c>
      <c r="AK59" s="62" t="s">
        <v>436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465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430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436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433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466</v>
      </c>
      <c r="AH61" s="95">
        <v>-13.4</v>
      </c>
      <c r="AI61" s="105" t="s">
        <v>63</v>
      </c>
      <c r="AJ61" s="62">
        <v>48.5</v>
      </c>
      <c r="AK61" s="62" t="s">
        <v>467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433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468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464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469</v>
      </c>
      <c r="AH63" s="95">
        <v>-17.3</v>
      </c>
      <c r="AI63" s="105" t="s">
        <v>70</v>
      </c>
      <c r="AJ63" s="62">
        <v>33.200000000000003</v>
      </c>
      <c r="AK63" s="62" t="s">
        <v>473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470</v>
      </c>
      <c r="AH64" s="95">
        <v>-15.1</v>
      </c>
      <c r="AI64" s="105" t="s">
        <v>80</v>
      </c>
      <c r="AJ64" s="62">
        <v>4.2</v>
      </c>
      <c r="AK64" s="62" t="s">
        <v>472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471</v>
      </c>
      <c r="AH65" s="95">
        <v>-7.7</v>
      </c>
      <c r="AI65" s="105" t="s">
        <v>432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430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467</v>
      </c>
      <c r="AH66" s="95">
        <v>-9.3000000000000007</v>
      </c>
      <c r="AI66" s="105" t="s">
        <v>63</v>
      </c>
      <c r="AJ66" s="62">
        <v>135.5</v>
      </c>
      <c r="AK66" s="62" t="s">
        <v>436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430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239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474</v>
      </c>
      <c r="AF68" s="38">
        <v>-11.5</v>
      </c>
      <c r="AG68" s="1" t="s">
        <v>475</v>
      </c>
      <c r="AH68" s="95">
        <v>-15.4</v>
      </c>
      <c r="AI68" s="105" t="s">
        <v>451</v>
      </c>
      <c r="AJ68" s="62">
        <v>21.6</v>
      </c>
      <c r="AK68" s="3" t="s">
        <v>481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433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436</v>
      </c>
      <c r="AL69" s="61">
        <v>-4</v>
      </c>
      <c r="AM69" s="61">
        <v>-28</v>
      </c>
      <c r="AN69" s="98">
        <v>-4</v>
      </c>
      <c r="AO69" s="98">
        <v>-28</v>
      </c>
      <c r="AP69" s="333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433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466</v>
      </c>
      <c r="AH70" s="95">
        <v>-12</v>
      </c>
      <c r="AI70" s="105" t="s">
        <v>63</v>
      </c>
      <c r="AJ70" s="62">
        <v>40.200000000000003</v>
      </c>
      <c r="AK70" s="3" t="s">
        <v>436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476</v>
      </c>
      <c r="AF71" s="59">
        <v>-7.1</v>
      </c>
      <c r="AG71" s="1" t="s">
        <v>466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477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454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430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477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481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430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433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478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481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433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451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479</v>
      </c>
      <c r="AJ76" s="62">
        <v>12.2</v>
      </c>
      <c r="AK76" s="3" t="s">
        <v>480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433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8">
        <v>7.1</v>
      </c>
      <c r="AE77" s="1" t="s">
        <v>444</v>
      </c>
      <c r="AF77" s="38">
        <v>-7.7</v>
      </c>
      <c r="AG77" s="1" t="s">
        <v>483</v>
      </c>
      <c r="AH77" s="14">
        <v>-8.6999999999999993</v>
      </c>
      <c r="AI77" s="1" t="s">
        <v>465</v>
      </c>
      <c r="AJ77" s="62">
        <v>57.1</v>
      </c>
      <c r="AK77" s="3" t="s">
        <v>453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433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461</v>
      </c>
      <c r="AH78" s="14">
        <v>-10.5</v>
      </c>
      <c r="AI78" s="1" t="s">
        <v>484</v>
      </c>
      <c r="AJ78" s="62">
        <v>25.1</v>
      </c>
      <c r="AK78" s="3" t="s">
        <v>467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433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432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457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460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459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15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50" t="s">
        <v>38</v>
      </c>
      <c r="BT90" s="11"/>
      <c r="BU90" s="1"/>
    </row>
    <row r="91" spans="1:73" x14ac:dyDescent="0.25">
      <c r="A91" s="1"/>
      <c r="B91" s="2" t="s">
        <v>485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565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44" t="s">
        <v>46</v>
      </c>
      <c r="AV91" s="9"/>
      <c r="AW91" s="9"/>
      <c r="AX91" s="45"/>
      <c r="AY91" s="1"/>
      <c r="AZ91" s="1"/>
      <c r="BA91" s="14"/>
      <c r="BB91" s="1"/>
      <c r="BC91" s="1"/>
      <c r="BD91" s="15" t="s">
        <v>26</v>
      </c>
      <c r="BE91" s="6"/>
      <c r="BF91" s="6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563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25" t="s">
        <v>23</v>
      </c>
      <c r="AV92" s="26" t="s">
        <v>24</v>
      </c>
      <c r="AW92" s="26" t="s">
        <v>18</v>
      </c>
      <c r="AX92" s="25" t="s">
        <v>25</v>
      </c>
      <c r="AY92" s="26" t="s">
        <v>24</v>
      </c>
      <c r="AZ92" s="26" t="s">
        <v>18</v>
      </c>
      <c r="BA92" s="27"/>
      <c r="BB92" s="26"/>
      <c r="BC92" s="26"/>
      <c r="BD92" s="47"/>
      <c r="BE92" s="47"/>
      <c r="BF92" s="47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42" t="s">
        <v>59</v>
      </c>
      <c r="AM93" s="1"/>
      <c r="AN93" s="1"/>
      <c r="AO93" s="1"/>
      <c r="AP93" s="5" t="s">
        <v>60</v>
      </c>
      <c r="AQ93" s="1"/>
      <c r="AR93" s="1"/>
      <c r="AS93" s="1"/>
      <c r="AT93" s="55"/>
      <c r="AU93" s="56" t="s">
        <v>61</v>
      </c>
      <c r="AV93" s="57"/>
      <c r="AW93" s="57"/>
      <c r="AX93" s="5"/>
      <c r="AY93" s="1"/>
      <c r="AZ93" s="1"/>
      <c r="BA93" s="14"/>
      <c r="BB93" s="1"/>
      <c r="BC93" s="1"/>
      <c r="BD93" s="58" t="s">
        <v>62</v>
      </c>
      <c r="BE93" s="15"/>
      <c r="BF93" s="6"/>
      <c r="BG93" s="5">
        <v>3</v>
      </c>
      <c r="BH93" s="6"/>
      <c r="BI93" s="6"/>
      <c r="BJ93" s="6"/>
      <c r="BK93" s="13"/>
      <c r="BL93" s="15"/>
      <c r="BM93" s="6"/>
      <c r="BN93" s="6"/>
      <c r="BO93" s="13"/>
      <c r="BP93" s="6"/>
      <c r="BQ93" s="6"/>
      <c r="BR93" s="6"/>
      <c r="BS93" s="50">
        <v>2015</v>
      </c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477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4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430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433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487</v>
      </c>
      <c r="AF95" s="10">
        <v>-10.9</v>
      </c>
      <c r="AG95" s="1" t="s">
        <v>488</v>
      </c>
      <c r="AH95" s="61">
        <v>-21.2</v>
      </c>
      <c r="AI95" s="132" t="s">
        <v>80</v>
      </c>
      <c r="AJ95" s="3">
        <v>26.5</v>
      </c>
      <c r="AK95" s="3" t="s">
        <v>490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433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486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448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448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433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192</v>
      </c>
      <c r="AH98" s="95">
        <v>-7.4</v>
      </c>
      <c r="AI98" s="105" t="s">
        <v>489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165</v>
      </c>
      <c r="AF99" s="38">
        <v>-6.1</v>
      </c>
      <c r="AG99" s="1" t="s">
        <v>83</v>
      </c>
      <c r="AH99" s="68">
        <v>-7.7</v>
      </c>
      <c r="AI99" s="105" t="s">
        <v>489</v>
      </c>
      <c r="AJ99" s="62">
        <v>27</v>
      </c>
      <c r="AK99" s="62" t="s">
        <v>491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433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192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430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434</v>
      </c>
      <c r="AF101" s="38">
        <v>-9</v>
      </c>
      <c r="AG101" s="1" t="s">
        <v>448</v>
      </c>
      <c r="AH101" s="95">
        <v>-10</v>
      </c>
      <c r="AI101" s="105" t="s">
        <v>97</v>
      </c>
      <c r="AJ101" s="62">
        <v>11.6</v>
      </c>
      <c r="AK101" s="62" t="s">
        <v>436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430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439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492</v>
      </c>
      <c r="AH103" s="95">
        <v>-18.399999999999999</v>
      </c>
      <c r="AI103" s="105" t="s">
        <v>451</v>
      </c>
      <c r="AJ103" s="62">
        <v>12</v>
      </c>
      <c r="AK103" s="62" t="s">
        <v>495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6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192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4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6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192</v>
      </c>
      <c r="AH105" s="155">
        <v>-12.3</v>
      </c>
      <c r="AI105" s="11" t="s">
        <v>493</v>
      </c>
      <c r="AJ105" s="62">
        <v>37.299999999999997</v>
      </c>
      <c r="AK105" s="62" t="s">
        <v>494</v>
      </c>
      <c r="AL105" s="98">
        <v>-7</v>
      </c>
      <c r="AM105" s="98">
        <v>-36</v>
      </c>
      <c r="AN105" s="61">
        <v>-4.7</v>
      </c>
      <c r="AO105" s="61">
        <v>-29.7</v>
      </c>
      <c r="AP105" s="335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432</v>
      </c>
      <c r="AJ107" s="62">
        <v>92.1</v>
      </c>
      <c r="AK107" s="62" t="s">
        <v>497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4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430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432</v>
      </c>
      <c r="AJ108" s="62">
        <v>35.200000000000003</v>
      </c>
      <c r="AK108" s="62" t="s">
        <v>498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430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499</v>
      </c>
      <c r="AH109" s="95">
        <v>-6.6</v>
      </c>
      <c r="AI109" s="105" t="s">
        <v>451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433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500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501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475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491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432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168</v>
      </c>
      <c r="BA113" s="14">
        <v>-25.8</v>
      </c>
      <c r="BB113" s="1" t="s">
        <v>465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502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7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430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192</v>
      </c>
      <c r="AH115" s="68">
        <v>-4.9000000000000004</v>
      </c>
      <c r="AI115" s="11" t="s">
        <v>84</v>
      </c>
      <c r="AJ115" s="62">
        <v>11.9</v>
      </c>
      <c r="AK115" s="3" t="s">
        <v>436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8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168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430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440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504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9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503</v>
      </c>
      <c r="AH117" s="68">
        <v>-11.2</v>
      </c>
      <c r="AI117" s="11" t="s">
        <v>84</v>
      </c>
      <c r="AJ117" s="62">
        <v>17.899999999999999</v>
      </c>
      <c r="AK117" s="3" t="s">
        <v>448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9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492</v>
      </c>
      <c r="AF118" s="38">
        <v>-4.9000000000000004</v>
      </c>
      <c r="AG118" s="1" t="s">
        <v>83</v>
      </c>
      <c r="AH118" s="68">
        <v>-10.9</v>
      </c>
      <c r="AI118" s="11" t="s">
        <v>432</v>
      </c>
      <c r="AJ118" s="62">
        <v>35.700000000000003</v>
      </c>
      <c r="AK118" s="3" t="s">
        <v>436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9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434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444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9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444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506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9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195</v>
      </c>
      <c r="AH121" s="95">
        <v>-17.399999999999999</v>
      </c>
      <c r="AI121" s="105" t="s">
        <v>80</v>
      </c>
      <c r="AJ121" s="62">
        <v>10.8</v>
      </c>
      <c r="AK121" s="3" t="s">
        <v>505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9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168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430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192</v>
      </c>
      <c r="AH122" s="68">
        <v>-18.899999999999999</v>
      </c>
      <c r="AI122" s="11" t="s">
        <v>80</v>
      </c>
      <c r="AJ122" s="62">
        <v>14.5</v>
      </c>
      <c r="AK122" s="3" t="s">
        <v>508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9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168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430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443</v>
      </c>
      <c r="AF123" s="38">
        <v>-16</v>
      </c>
      <c r="AG123" s="1" t="s">
        <v>507</v>
      </c>
      <c r="AH123" s="68">
        <v>-14</v>
      </c>
      <c r="AI123" s="11" t="s">
        <v>437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465</v>
      </c>
      <c r="AJ124" s="62">
        <v>17.600000000000001</v>
      </c>
      <c r="AK124" s="3" t="s">
        <v>509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168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4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4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4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457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460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AU134" s="5"/>
      <c r="AV134" s="1"/>
      <c r="AW134" s="1"/>
      <c r="AX134" s="5"/>
      <c r="AY134" s="1"/>
      <c r="AZ134" s="1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5"/>
      <c r="AV135" s="1"/>
      <c r="AW135" s="1"/>
      <c r="AX135" s="5"/>
      <c r="AY135" s="1"/>
      <c r="AZ135" s="1"/>
      <c r="BA135" s="14"/>
      <c r="BB135" s="1"/>
      <c r="BC135" s="1"/>
      <c r="BD135" s="15" t="s">
        <v>5</v>
      </c>
      <c r="BE135" s="15"/>
      <c r="BF135" s="15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50" t="s">
        <v>38</v>
      </c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565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44" t="s">
        <v>46</v>
      </c>
      <c r="AV136" s="9"/>
      <c r="AW136" s="9"/>
      <c r="AX136" s="45"/>
      <c r="AY136" s="1"/>
      <c r="AZ136" s="1"/>
      <c r="BA136" s="14"/>
      <c r="BB136" s="1"/>
      <c r="BC136" s="1"/>
      <c r="BD136" s="15" t="s">
        <v>26</v>
      </c>
      <c r="BE136" s="6"/>
      <c r="BF136" s="6"/>
      <c r="BG136" s="5">
        <v>4</v>
      </c>
      <c r="BH136" s="6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563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27"/>
      <c r="BB137" s="26"/>
      <c r="BC137" s="26"/>
      <c r="BD137" s="47" t="s">
        <v>39</v>
      </c>
      <c r="BE137" s="47" t="s">
        <v>47</v>
      </c>
      <c r="BF137" s="47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42" t="s">
        <v>59</v>
      </c>
      <c r="AM138" s="1"/>
      <c r="AN138" s="1"/>
      <c r="AO138" s="1"/>
      <c r="AP138" s="5" t="s">
        <v>60</v>
      </c>
      <c r="AQ138" s="1"/>
      <c r="AR138" s="5"/>
      <c r="AS138" s="1"/>
      <c r="AT138" s="55"/>
      <c r="AU138" s="56" t="s">
        <v>61</v>
      </c>
      <c r="AV138" s="57"/>
      <c r="AW138" s="57"/>
      <c r="AX138" s="5" t="s">
        <v>163</v>
      </c>
      <c r="AY138" s="1"/>
      <c r="AZ138" s="1"/>
      <c r="BA138" s="14"/>
      <c r="BB138" s="1"/>
      <c r="BC138" s="1"/>
      <c r="BD138" s="58" t="s">
        <v>62</v>
      </c>
      <c r="BE138" s="15"/>
      <c r="BF138" s="6"/>
      <c r="BG138" s="13" t="s">
        <v>27</v>
      </c>
      <c r="BH138" s="15"/>
      <c r="BI138" s="6"/>
      <c r="BJ138" s="6"/>
      <c r="BK138" s="5"/>
      <c r="BL138" s="6"/>
      <c r="BM138" s="6"/>
      <c r="BN138" s="6"/>
      <c r="BO138" s="5"/>
      <c r="BP138" s="6"/>
      <c r="BQ138" s="6"/>
      <c r="BR138" s="6"/>
      <c r="BS138" s="50">
        <v>2015</v>
      </c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433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510</v>
      </c>
      <c r="AF139" s="38">
        <v>-17</v>
      </c>
      <c r="AG139" s="1" t="s">
        <v>164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164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433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214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226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430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0">
        <v>3.9</v>
      </c>
      <c r="O141" s="79" t="s">
        <v>433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430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436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166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168</v>
      </c>
      <c r="AH143" s="95">
        <v>-1</v>
      </c>
      <c r="AI143" s="105" t="s">
        <v>511</v>
      </c>
      <c r="AJ143" s="62">
        <v>61.8</v>
      </c>
      <c r="AK143" s="62" t="s">
        <v>436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167</v>
      </c>
      <c r="BA143" s="14">
        <v>-18.899999999999999</v>
      </c>
      <c r="BB143" s="1" t="s">
        <v>432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523</v>
      </c>
      <c r="AJ144" s="62">
        <v>45.3</v>
      </c>
      <c r="AK144" s="62" t="s">
        <v>436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433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440</v>
      </c>
      <c r="AF145" s="38">
        <v>-2.4</v>
      </c>
      <c r="AG145" s="1" t="s">
        <v>135</v>
      </c>
      <c r="AH145" s="95">
        <v>-6.4</v>
      </c>
      <c r="AI145" s="105" t="s">
        <v>513</v>
      </c>
      <c r="AJ145" s="62">
        <v>13.5</v>
      </c>
      <c r="AK145" s="62" t="s">
        <v>436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170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433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512</v>
      </c>
      <c r="AF146" s="38">
        <v>-5.4</v>
      </c>
      <c r="AG146" s="1" t="s">
        <v>82</v>
      </c>
      <c r="AH146" s="95">
        <v>-6.2</v>
      </c>
      <c r="AI146" s="105" t="s">
        <v>432</v>
      </c>
      <c r="AJ146" s="62">
        <v>14.3</v>
      </c>
      <c r="AK146" s="62" t="s">
        <v>494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433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450</v>
      </c>
      <c r="AF147" s="38">
        <v>-7.5</v>
      </c>
      <c r="AG147" s="1" t="s">
        <v>503</v>
      </c>
      <c r="AH147" s="95">
        <v>-13.5</v>
      </c>
      <c r="AI147" s="105" t="s">
        <v>97</v>
      </c>
      <c r="AJ147" s="62">
        <v>8.6</v>
      </c>
      <c r="AK147" s="62" t="s">
        <v>467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192</v>
      </c>
      <c r="AH148" s="95">
        <v>-18</v>
      </c>
      <c r="AI148" s="105" t="s">
        <v>80</v>
      </c>
      <c r="AJ148" s="62">
        <v>9.1</v>
      </c>
      <c r="AK148" s="62" t="s">
        <v>515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516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171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430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517</v>
      </c>
      <c r="AJ150" s="62">
        <v>22</v>
      </c>
      <c r="AK150" s="62" t="s">
        <v>448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430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494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519</v>
      </c>
      <c r="AF152" s="38">
        <v>-0.8</v>
      </c>
      <c r="AG152" s="1" t="s">
        <v>444</v>
      </c>
      <c r="AH152" s="95">
        <v>-7.9</v>
      </c>
      <c r="AI152" s="105" t="s">
        <v>84</v>
      </c>
      <c r="AJ152" s="62">
        <v>40.5</v>
      </c>
      <c r="AK152" s="62" t="s">
        <v>520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521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470</v>
      </c>
      <c r="AH153" s="95">
        <v>-9</v>
      </c>
      <c r="AI153" s="105" t="s">
        <v>84</v>
      </c>
      <c r="AJ153" s="62">
        <v>12.1</v>
      </c>
      <c r="AK153" s="62" t="s">
        <v>239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173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8">
        <v>13.8</v>
      </c>
      <c r="AE154" s="54" t="s">
        <v>177</v>
      </c>
      <c r="AF154" s="38">
        <v>-5.0999999999999996</v>
      </c>
      <c r="AG154" s="1" t="s">
        <v>444</v>
      </c>
      <c r="AH154" s="95">
        <v>-8.8000000000000007</v>
      </c>
      <c r="AI154" s="105" t="s">
        <v>80</v>
      </c>
      <c r="AJ154" s="62">
        <v>2.1</v>
      </c>
      <c r="AK154" s="62" t="s">
        <v>502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444</v>
      </c>
      <c r="AF155" s="38">
        <v>-2.4</v>
      </c>
      <c r="AG155" s="1" t="s">
        <v>522</v>
      </c>
      <c r="AH155" s="95">
        <v>-5.9</v>
      </c>
      <c r="AI155" s="105" t="s">
        <v>432</v>
      </c>
      <c r="AJ155" s="62">
        <v>17.399999999999999</v>
      </c>
      <c r="AK155" s="62" t="s">
        <v>494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170</v>
      </c>
      <c r="AH156" s="95">
        <v>-4.4000000000000004</v>
      </c>
      <c r="AI156" s="105" t="s">
        <v>451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174</v>
      </c>
      <c r="AX156" s="52">
        <v>-19.7</v>
      </c>
      <c r="AY156" s="157">
        <v>1988</v>
      </c>
      <c r="AZ156" s="1" t="s">
        <v>167</v>
      </c>
      <c r="BA156" s="14">
        <v>-22.6</v>
      </c>
      <c r="BB156" s="1" t="s">
        <v>465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436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40">
        <v>5379</v>
      </c>
      <c r="AR157" s="70">
        <v>2351</v>
      </c>
      <c r="AS157" s="108">
        <v>1290</v>
      </c>
      <c r="AT157" s="341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179</v>
      </c>
      <c r="AF158" s="38">
        <v>-1.6</v>
      </c>
      <c r="AG158" s="1" t="s">
        <v>444</v>
      </c>
      <c r="AH158" s="95">
        <v>-3.1</v>
      </c>
      <c r="AI158" s="105" t="s">
        <v>85</v>
      </c>
      <c r="AJ158" s="62">
        <v>37.200000000000003</v>
      </c>
      <c r="AK158" s="3" t="s">
        <v>436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40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175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444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439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40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176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503</v>
      </c>
      <c r="AH160" s="95">
        <v>-6.2</v>
      </c>
      <c r="AI160" s="105" t="s">
        <v>85</v>
      </c>
      <c r="AJ160" s="62">
        <v>11.2</v>
      </c>
      <c r="AK160" s="3" t="s">
        <v>439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40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167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475</v>
      </c>
      <c r="AH161" s="95">
        <v>-11.8</v>
      </c>
      <c r="AI161" s="105" t="s">
        <v>451</v>
      </c>
      <c r="AJ161" s="62">
        <v>3.9</v>
      </c>
      <c r="AK161" s="3" t="s">
        <v>448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42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177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432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40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167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179</v>
      </c>
      <c r="AF163" s="38">
        <v>-14.5</v>
      </c>
      <c r="AG163" s="1" t="s">
        <v>75</v>
      </c>
      <c r="AH163" s="68">
        <v>-15.2</v>
      </c>
      <c r="AI163" s="11" t="s">
        <v>432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40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430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524</v>
      </c>
      <c r="AJ164" s="62">
        <v>6.8</v>
      </c>
      <c r="AK164" s="3" t="s">
        <v>448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40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430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440</v>
      </c>
      <c r="AF165" s="38">
        <v>-5.6</v>
      </c>
      <c r="AG165" s="1" t="s">
        <v>83</v>
      </c>
      <c r="AH165" s="95">
        <v>-9.1999999999999993</v>
      </c>
      <c r="AI165" s="105" t="s">
        <v>451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42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443</v>
      </c>
      <c r="AF166" s="38">
        <v>-3</v>
      </c>
      <c r="AG166" s="1" t="s">
        <v>526</v>
      </c>
      <c r="AH166" s="95">
        <v>-7.3</v>
      </c>
      <c r="AI166" s="105" t="s">
        <v>432</v>
      </c>
      <c r="AJ166" s="62">
        <v>46.2</v>
      </c>
      <c r="AK166" s="3" t="s">
        <v>527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178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164</v>
      </c>
      <c r="AF167" s="38">
        <v>-8.3000000000000007</v>
      </c>
      <c r="AG167" s="1" t="s">
        <v>83</v>
      </c>
      <c r="AH167" s="95">
        <v>-11.3</v>
      </c>
      <c r="AI167" s="105" t="s">
        <v>432</v>
      </c>
      <c r="AJ167" s="62">
        <v>16.2</v>
      </c>
      <c r="AK167" s="3" t="s">
        <v>527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175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475</v>
      </c>
      <c r="AH168" s="95">
        <v>-15.5</v>
      </c>
      <c r="AI168" s="105" t="s">
        <v>80</v>
      </c>
      <c r="AJ168" s="62">
        <v>21.1</v>
      </c>
      <c r="AK168" s="62" t="s">
        <v>443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181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457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525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459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191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565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563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164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43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430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528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529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43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430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164</v>
      </c>
      <c r="AF186" s="38">
        <v>-7.3</v>
      </c>
      <c r="AG186" s="1" t="s">
        <v>82</v>
      </c>
      <c r="AH186" s="95">
        <v>-12.2</v>
      </c>
      <c r="AI186" s="95" t="s">
        <v>451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43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176</v>
      </c>
      <c r="BA186" s="14">
        <v>-14.8</v>
      </c>
      <c r="BB186" s="1" t="s">
        <v>226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430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180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43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192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43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475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43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531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443</v>
      </c>
      <c r="AF190" s="38">
        <v>-9.1999999999999993</v>
      </c>
      <c r="AG190" s="1" t="s">
        <v>450</v>
      </c>
      <c r="AH190" s="68">
        <v>-13.3</v>
      </c>
      <c r="AI190" s="11" t="s">
        <v>432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43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193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532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43">
        <v>123</v>
      </c>
      <c r="AT191" s="55"/>
      <c r="AU191" s="166">
        <v>22.4</v>
      </c>
      <c r="AV191" s="157">
        <v>2006</v>
      </c>
      <c r="AW191" s="1" t="s">
        <v>194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447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528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509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43">
        <v>303</v>
      </c>
      <c r="AT192" s="55"/>
      <c r="AU192" s="166">
        <v>22</v>
      </c>
      <c r="AV192" s="157">
        <v>2006</v>
      </c>
      <c r="AW192" s="1" t="s">
        <v>195</v>
      </c>
      <c r="AX192" s="52">
        <v>-12.6</v>
      </c>
      <c r="AY192" s="1">
        <v>1966</v>
      </c>
      <c r="AZ192" s="1" t="s">
        <v>225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430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528</v>
      </c>
      <c r="AF193" s="38">
        <v>-8.1999999999999993</v>
      </c>
      <c r="AG193" s="1" t="s">
        <v>177</v>
      </c>
      <c r="AH193" s="68">
        <v>-18.100000000000001</v>
      </c>
      <c r="AI193" s="11" t="s">
        <v>80</v>
      </c>
      <c r="AJ193" s="62">
        <v>6.6</v>
      </c>
      <c r="AK193" s="62" t="s">
        <v>502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43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430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43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43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167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533</v>
      </c>
      <c r="AF196" s="38">
        <v>-7.7</v>
      </c>
      <c r="AG196" s="1" t="s">
        <v>201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43">
        <v>643</v>
      </c>
      <c r="AT196" s="136"/>
      <c r="AU196" s="52">
        <v>21.2</v>
      </c>
      <c r="AV196" s="85">
        <v>1889</v>
      </c>
      <c r="AW196" s="1" t="s">
        <v>196</v>
      </c>
      <c r="AX196" s="52">
        <v>-10.8</v>
      </c>
      <c r="AY196" s="157">
        <v>1977</v>
      </c>
      <c r="AZ196" s="1" t="s">
        <v>192</v>
      </c>
      <c r="BA196" s="14">
        <v>-12.9</v>
      </c>
      <c r="BB196" s="1" t="s">
        <v>226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167</v>
      </c>
      <c r="AF197" s="38">
        <v>-2.2000000000000002</v>
      </c>
      <c r="AG197" s="1" t="s">
        <v>192</v>
      </c>
      <c r="AH197" s="95">
        <v>-4.3</v>
      </c>
      <c r="AI197" s="105" t="s">
        <v>80</v>
      </c>
      <c r="AJ197" s="62">
        <v>40.9</v>
      </c>
      <c r="AK197" s="62" t="s">
        <v>535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43">
        <v>804</v>
      </c>
      <c r="AT197" s="136"/>
      <c r="AU197" s="52">
        <v>20.6</v>
      </c>
      <c r="AV197" s="1">
        <v>1960</v>
      </c>
      <c r="AW197" s="1" t="s">
        <v>197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430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488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502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43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536</v>
      </c>
      <c r="AF199" s="38">
        <v>-0.8</v>
      </c>
      <c r="AG199" s="1" t="s">
        <v>538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43">
        <v>745</v>
      </c>
      <c r="AT199" s="136"/>
      <c r="AU199" s="52">
        <v>22</v>
      </c>
      <c r="AV199" s="1">
        <v>1991</v>
      </c>
      <c r="AW199" s="1" t="s">
        <v>177</v>
      </c>
      <c r="AX199" s="52">
        <v>-16.600000000000001</v>
      </c>
      <c r="AY199" s="157">
        <v>1955</v>
      </c>
      <c r="AZ199" s="1" t="s">
        <v>176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430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164</v>
      </c>
      <c r="AF200" s="59">
        <v>-0.3</v>
      </c>
      <c r="AG200" s="1" t="s">
        <v>475</v>
      </c>
      <c r="AH200" s="95">
        <v>-3.1</v>
      </c>
      <c r="AI200" s="105" t="s">
        <v>451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43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430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537</v>
      </c>
      <c r="AF201" s="38">
        <v>-0.9</v>
      </c>
      <c r="AG201" s="1" t="s">
        <v>539</v>
      </c>
      <c r="AH201" s="95">
        <v>-3.5</v>
      </c>
      <c r="AI201" s="105" t="s">
        <v>84</v>
      </c>
      <c r="AJ201" s="62">
        <v>39.1</v>
      </c>
      <c r="AK201" s="62" t="s">
        <v>448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43">
        <v>519</v>
      </c>
      <c r="AT201" s="136"/>
      <c r="AU201" s="52">
        <v>21</v>
      </c>
      <c r="AV201" s="1">
        <v>1980</v>
      </c>
      <c r="AW201" s="1" t="s">
        <v>167</v>
      </c>
      <c r="AX201" s="52">
        <v>-12.2</v>
      </c>
      <c r="AY201" s="157">
        <v>1888</v>
      </c>
      <c r="AZ201" s="1" t="s">
        <v>199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536</v>
      </c>
      <c r="AF202" s="38">
        <v>-6</v>
      </c>
      <c r="AG202" s="1" t="s">
        <v>82</v>
      </c>
      <c r="AH202" s="95">
        <v>-4.7</v>
      </c>
      <c r="AI202" s="105" t="s">
        <v>435</v>
      </c>
      <c r="AJ202" s="62">
        <v>11.4</v>
      </c>
      <c r="AK202" s="3" t="s">
        <v>540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43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192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179</v>
      </c>
      <c r="AF203" s="38">
        <v>0.3</v>
      </c>
      <c r="AG203" s="1" t="s">
        <v>541</v>
      </c>
      <c r="AH203" s="68">
        <v>-3.3</v>
      </c>
      <c r="AI203" s="11" t="s">
        <v>84</v>
      </c>
      <c r="AJ203" s="62">
        <v>36.5</v>
      </c>
      <c r="AK203" s="3" t="s">
        <v>502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43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192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198</v>
      </c>
      <c r="AF204" s="38">
        <v>-0.1</v>
      </c>
      <c r="AG204" s="1" t="s">
        <v>542</v>
      </c>
      <c r="AH204" s="68">
        <v>-2.5</v>
      </c>
      <c r="AI204" s="11" t="s">
        <v>535</v>
      </c>
      <c r="AJ204" s="62">
        <v>20.7</v>
      </c>
      <c r="AK204" s="3" t="s">
        <v>502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43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530</v>
      </c>
      <c r="BT204" s="11" t="s">
        <v>547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494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43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530</v>
      </c>
      <c r="BT205" s="11" t="s">
        <v>547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175</v>
      </c>
      <c r="AF206" s="38">
        <v>-0.3</v>
      </c>
      <c r="AG206" s="1" t="s">
        <v>165</v>
      </c>
      <c r="AH206" s="68">
        <v>-3</v>
      </c>
      <c r="AI206" s="11" t="s">
        <v>84</v>
      </c>
      <c r="AJ206" s="62">
        <v>34.6</v>
      </c>
      <c r="AK206" s="3" t="s">
        <v>502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43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179</v>
      </c>
      <c r="BA206" s="14">
        <v>-9.9</v>
      </c>
      <c r="BB206" s="1" t="s">
        <v>432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430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543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43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430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545</v>
      </c>
      <c r="AH208" s="68">
        <v>-2.4</v>
      </c>
      <c r="AI208" s="11" t="s">
        <v>84</v>
      </c>
      <c r="AJ208" s="62">
        <v>30.3</v>
      </c>
      <c r="AK208" s="3" t="s">
        <v>504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43">
        <v>795</v>
      </c>
      <c r="AT208" s="136"/>
      <c r="AU208" s="52">
        <v>23.3</v>
      </c>
      <c r="AV208" s="1">
        <v>1987</v>
      </c>
      <c r="AW208" s="1" t="s">
        <v>202</v>
      </c>
      <c r="AX208" s="52">
        <v>-7.1</v>
      </c>
      <c r="AY208" s="157">
        <v>1961</v>
      </c>
      <c r="AZ208" s="1" t="s">
        <v>176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546</v>
      </c>
      <c r="BT208" s="11" t="s">
        <v>547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444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43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544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546</v>
      </c>
      <c r="BT209" s="11" t="s">
        <v>547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537</v>
      </c>
      <c r="AF210" s="38">
        <v>-0.5</v>
      </c>
      <c r="AG210" s="1" t="s">
        <v>548</v>
      </c>
      <c r="AH210" s="68">
        <v>-3.4</v>
      </c>
      <c r="AI210" s="11" t="s">
        <v>451</v>
      </c>
      <c r="AJ210" s="62">
        <v>15.1</v>
      </c>
      <c r="AK210" s="3" t="s">
        <v>448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43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167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546</v>
      </c>
      <c r="BT210" s="11" t="s">
        <v>547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443</v>
      </c>
      <c r="AF211" s="38">
        <v>-0.8</v>
      </c>
      <c r="AG211" s="1" t="s">
        <v>549</v>
      </c>
      <c r="AH211" s="68">
        <v>-3.8</v>
      </c>
      <c r="AI211" s="11" t="s">
        <v>84</v>
      </c>
      <c r="AJ211" s="62">
        <v>22.3</v>
      </c>
      <c r="AK211" s="3" t="s">
        <v>448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43">
        <v>422</v>
      </c>
      <c r="AT211" s="136"/>
      <c r="AU211" s="52">
        <v>25</v>
      </c>
      <c r="AV211" s="1">
        <v>1991</v>
      </c>
      <c r="AW211" s="1" t="s">
        <v>177</v>
      </c>
      <c r="AX211" s="52">
        <v>-7</v>
      </c>
      <c r="AY211" s="157">
        <v>1974</v>
      </c>
      <c r="AZ211" s="1" t="s">
        <v>167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550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492</v>
      </c>
      <c r="AF212" s="38">
        <v>-2.9</v>
      </c>
      <c r="AG212" s="1" t="s">
        <v>539</v>
      </c>
      <c r="AH212" s="95">
        <v>-3</v>
      </c>
      <c r="AI212" s="105" t="s">
        <v>517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43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165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530</v>
      </c>
      <c r="BT212" s="61" t="s">
        <v>552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536</v>
      </c>
      <c r="AF213" s="38">
        <v>-3.6</v>
      </c>
      <c r="AG213" s="1" t="s">
        <v>82</v>
      </c>
      <c r="AH213" s="95">
        <v>-5.2</v>
      </c>
      <c r="AI213" s="105" t="s">
        <v>451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43">
        <v>823</v>
      </c>
      <c r="AT213" s="136"/>
      <c r="AU213" s="52">
        <v>21.2</v>
      </c>
      <c r="AV213" s="1">
        <v>1965</v>
      </c>
      <c r="AW213" s="1" t="s">
        <v>203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530</v>
      </c>
      <c r="BT213" s="61" t="s">
        <v>552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554</v>
      </c>
      <c r="AF214" s="38">
        <v>-0.2</v>
      </c>
      <c r="AG214" s="1" t="s">
        <v>192</v>
      </c>
      <c r="AH214" s="95">
        <v>-4.7</v>
      </c>
      <c r="AI214" s="105" t="s">
        <v>84</v>
      </c>
      <c r="AJ214" s="62">
        <v>13</v>
      </c>
      <c r="AK214" s="3" t="s">
        <v>551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43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530</v>
      </c>
      <c r="BT214" s="61" t="s">
        <v>553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460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459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"/>
      <c r="AS227" s="1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565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46</v>
      </c>
      <c r="AV228" s="9"/>
      <c r="AW228" s="9"/>
      <c r="AX228" s="45"/>
      <c r="AY228" s="2" t="s">
        <v>211</v>
      </c>
      <c r="AZ228" s="1"/>
      <c r="BA228" s="14" t="s">
        <v>1</v>
      </c>
      <c r="BB228" s="1" t="s">
        <v>212</v>
      </c>
      <c r="BC228" s="1"/>
      <c r="BD228" s="6"/>
      <c r="BE228" s="6"/>
      <c r="BF228" s="6"/>
      <c r="BG228" s="5">
        <v>6</v>
      </c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555</v>
      </c>
      <c r="AC229" s="37" t="s">
        <v>566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 t="s">
        <v>62</v>
      </c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f>AVERAGE(B231:I231)</f>
        <v>9.0625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557</v>
      </c>
      <c r="AJ231" s="62">
        <v>14.4</v>
      </c>
      <c r="AK231" s="62" t="s">
        <v>558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177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530</v>
      </c>
      <c r="BT231" s="181" t="s">
        <v>559</v>
      </c>
      <c r="BU231" s="1" t="s">
        <v>213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f t="shared" ref="L232:L240" si="16">AVERAGE(B232:I232)</f>
        <v>4.8874999999999993</v>
      </c>
      <c r="M232" s="14">
        <v>8.1999999999999993</v>
      </c>
      <c r="N232" s="62"/>
      <c r="O232" s="86"/>
      <c r="P232" s="64">
        <v>12.6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558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214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560</v>
      </c>
      <c r="BT232" s="181" t="s">
        <v>561</v>
      </c>
      <c r="BU232" s="1" t="s">
        <v>215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f t="shared" si="16"/>
        <v>8.4875000000000007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">
        <v>5.24</v>
      </c>
      <c r="AC233" s="34">
        <v>8.4499999999999993</v>
      </c>
      <c r="AD233" s="67">
        <v>14</v>
      </c>
      <c r="AE233" s="11" t="s">
        <v>164</v>
      </c>
      <c r="AF233" s="38">
        <v>-1.8</v>
      </c>
      <c r="AG233" s="1" t="s">
        <v>556</v>
      </c>
      <c r="AH233" s="95">
        <v>-4.2</v>
      </c>
      <c r="AI233" s="105" t="s">
        <v>84</v>
      </c>
      <c r="AJ233" s="62">
        <v>70.8</v>
      </c>
      <c r="AK233" s="62" t="s">
        <v>179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168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560</v>
      </c>
      <c r="BT233" s="181" t="s">
        <v>561</v>
      </c>
      <c r="BU233" s="1" t="s">
        <v>216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f t="shared" si="16"/>
        <v>7.7874999999999996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450</v>
      </c>
      <c r="AH234" s="95">
        <v>-4.2</v>
      </c>
      <c r="AI234" s="105" t="s">
        <v>84</v>
      </c>
      <c r="AJ234" s="62">
        <v>15.6</v>
      </c>
      <c r="AK234" s="62" t="s">
        <v>520</v>
      </c>
      <c r="AL234" s="98">
        <v>-2</v>
      </c>
      <c r="AM234" s="98">
        <v>-27</v>
      </c>
      <c r="AN234" s="61">
        <v>-3.5</v>
      </c>
      <c r="AO234" s="61">
        <v>-27.1</v>
      </c>
      <c r="AP234" s="335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217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530</v>
      </c>
      <c r="BT234" s="181" t="s">
        <v>559</v>
      </c>
      <c r="BU234" s="1" t="s">
        <v>218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f t="shared" si="16"/>
        <v>7.5374999999999988</v>
      </c>
      <c r="M235" s="14">
        <v>8.4</v>
      </c>
      <c r="N235" s="290">
        <v>0.8</v>
      </c>
      <c r="O235" s="290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564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530</v>
      </c>
      <c r="BT235" s="181" t="s">
        <v>559</v>
      </c>
      <c r="BU235" s="1" t="s">
        <v>219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f t="shared" si="16"/>
        <v>6.2624999999999993</v>
      </c>
      <c r="M236" s="14">
        <v>8.5</v>
      </c>
      <c r="N236" s="290"/>
      <c r="O236" s="290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">
        <v>5.59</v>
      </c>
      <c r="AC236" s="34">
        <v>8.5299999999999994</v>
      </c>
      <c r="AD236" s="67">
        <v>14.5</v>
      </c>
      <c r="AE236" s="11" t="s">
        <v>164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440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94">
        <v>1147</v>
      </c>
      <c r="AS236" s="100">
        <v>637</v>
      </c>
      <c r="AT236" s="55"/>
      <c r="AU236" s="52">
        <v>23.7</v>
      </c>
      <c r="AV236" s="1">
        <v>1982</v>
      </c>
      <c r="AW236" s="1" t="s">
        <v>177</v>
      </c>
      <c r="AX236" s="52">
        <v>-6.1</v>
      </c>
      <c r="AY236" s="1">
        <v>1907</v>
      </c>
      <c r="AZ236" s="1" t="s">
        <v>220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530</v>
      </c>
      <c r="BT236" s="181" t="s">
        <v>559</v>
      </c>
      <c r="BU236" s="1" t="s">
        <v>221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f t="shared" si="16"/>
        <v>7.05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">
        <v>7.21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167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198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530</v>
      </c>
      <c r="BT237" s="181" t="s">
        <v>559</v>
      </c>
      <c r="BU237" s="1" t="s">
        <v>222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f t="shared" si="16"/>
        <v>7.0999999999999988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">
        <v>8.1300000000000008</v>
      </c>
      <c r="AC238" s="34">
        <v>8.66</v>
      </c>
      <c r="AD238" s="67">
        <v>16.5</v>
      </c>
      <c r="AE238" s="11" t="s">
        <v>444</v>
      </c>
      <c r="AF238" s="38">
        <v>0.8</v>
      </c>
      <c r="AG238" s="1" t="s">
        <v>567</v>
      </c>
      <c r="AH238" s="95">
        <v>-4.5999999999999996</v>
      </c>
      <c r="AI238" s="105" t="s">
        <v>85</v>
      </c>
      <c r="AJ238" s="62">
        <v>22.7</v>
      </c>
      <c r="AK238" s="62" t="s">
        <v>436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175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530</v>
      </c>
      <c r="BT238" s="181" t="s">
        <v>559</v>
      </c>
      <c r="BU238" s="1" t="s">
        <v>223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</v>
      </c>
      <c r="L239" s="129">
        <f t="shared" si="16"/>
        <v>6.4875000000000007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">
        <v>8.01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436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1805</v>
      </c>
      <c r="AS239" s="108">
        <v>1074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172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530</v>
      </c>
      <c r="BT239" s="181" t="s">
        <v>559</v>
      </c>
      <c r="BU239" s="1" t="s">
        <v>224</v>
      </c>
    </row>
    <row r="240" spans="1:73" x14ac:dyDescent="0.25">
      <c r="A240" s="2">
        <v>10</v>
      </c>
      <c r="B240" s="61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f t="shared" si="16"/>
        <v>7.4250000000000007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">
        <v>6.29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568</v>
      </c>
      <c r="AH240" s="95">
        <v>-2.1</v>
      </c>
      <c r="AI240" s="105" t="s">
        <v>80</v>
      </c>
      <c r="AJ240" s="62">
        <v>9.4</v>
      </c>
      <c r="AK240" s="62" t="s">
        <v>515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1461</v>
      </c>
      <c r="AS240" s="108">
        <v>666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225</v>
      </c>
      <c r="BA240" s="14">
        <v>-9.1999999999999993</v>
      </c>
      <c r="BB240" s="1" t="s">
        <v>226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530</v>
      </c>
      <c r="BT240" s="181" t="s">
        <v>559</v>
      </c>
      <c r="BU240" s="1" t="s">
        <v>227</v>
      </c>
    </row>
    <row r="241" spans="1:73" x14ac:dyDescent="0.25">
      <c r="A241" s="2">
        <v>11</v>
      </c>
      <c r="B241" s="61">
        <v>6.6</v>
      </c>
      <c r="C241" s="61">
        <v>6.3</v>
      </c>
      <c r="D241" s="61">
        <v>6.9</v>
      </c>
      <c r="E241" s="61">
        <v>8.6999999999999993</v>
      </c>
      <c r="F241" s="61"/>
      <c r="G241" s="61"/>
      <c r="H241" s="61"/>
      <c r="I241" s="61"/>
      <c r="J241" s="59">
        <v>5.8</v>
      </c>
      <c r="K241" s="77"/>
      <c r="L241" s="129"/>
      <c r="M241" s="14">
        <v>8.8000000000000007</v>
      </c>
      <c r="N241" s="62">
        <v>0.7</v>
      </c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"/>
      <c r="AC241" s="34">
        <v>9</v>
      </c>
      <c r="AD241" s="67"/>
      <c r="AE241" s="11"/>
      <c r="AF241" s="38">
        <v>0.3</v>
      </c>
      <c r="AG241" s="1" t="s">
        <v>192</v>
      </c>
      <c r="AH241" s="68">
        <v>-3.3</v>
      </c>
      <c r="AI241" s="11" t="s">
        <v>84</v>
      </c>
      <c r="AJ241" s="62">
        <v>14</v>
      </c>
      <c r="AK241" s="62" t="s">
        <v>569</v>
      </c>
      <c r="AL241" s="61">
        <v>-3.5</v>
      </c>
      <c r="AM241" s="61">
        <v>-24.1</v>
      </c>
      <c r="AN241" s="61"/>
      <c r="AO241" s="61"/>
      <c r="AP241" s="100">
        <v>5357</v>
      </c>
      <c r="AQ241" s="100">
        <v>5311</v>
      </c>
      <c r="AR241" s="70">
        <v>2715</v>
      </c>
      <c r="AS241" s="108">
        <v>1037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228</v>
      </c>
      <c r="BA241" s="14">
        <v>-10.5</v>
      </c>
      <c r="BB241" s="1" t="s">
        <v>226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530</v>
      </c>
      <c r="BT241" s="181" t="s">
        <v>559</v>
      </c>
      <c r="BU241" s="1" t="s">
        <v>229</v>
      </c>
    </row>
    <row r="242" spans="1:73" x14ac:dyDescent="0.25">
      <c r="A242" s="2">
        <v>12</v>
      </c>
      <c r="B242" s="180"/>
      <c r="C242" s="61"/>
      <c r="D242" s="61"/>
      <c r="E242" s="61"/>
      <c r="F242" s="61"/>
      <c r="G242" s="61"/>
      <c r="H242" s="61"/>
      <c r="I242" s="61"/>
      <c r="J242" s="59"/>
      <c r="K242" s="77"/>
      <c r="L242" s="129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"/>
      <c r="AC242" s="34">
        <v>8.5399999999999991</v>
      </c>
      <c r="AD242" s="67"/>
      <c r="AE242" s="11"/>
      <c r="AF242" s="38"/>
      <c r="AG242" s="1"/>
      <c r="AH242" s="68"/>
      <c r="AI242" s="11"/>
      <c r="AJ242" s="62"/>
      <c r="AK242" s="62"/>
      <c r="AL242" s="61"/>
      <c r="AM242" s="61"/>
      <c r="AN242" s="61"/>
      <c r="AO242" s="61"/>
      <c r="AP242" s="94"/>
      <c r="AQ242" s="100"/>
      <c r="AR242" s="94">
        <v>902</v>
      </c>
      <c r="AS242" s="100">
        <v>818</v>
      </c>
      <c r="AT242" s="136"/>
      <c r="AU242" s="52">
        <v>24.8</v>
      </c>
      <c r="AV242" s="1">
        <v>2002</v>
      </c>
      <c r="AW242" s="1" t="s">
        <v>217</v>
      </c>
      <c r="AX242" s="52">
        <v>-3.6</v>
      </c>
      <c r="AY242" s="1">
        <v>1942</v>
      </c>
      <c r="AZ242" s="1" t="s">
        <v>230</v>
      </c>
      <c r="BA242" s="14">
        <v>-5.6</v>
      </c>
      <c r="BB242" s="1" t="s">
        <v>226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/>
      <c r="BT242" s="181"/>
      <c r="BU242" s="1" t="s">
        <v>231</v>
      </c>
    </row>
    <row r="243" spans="1:73" x14ac:dyDescent="0.25">
      <c r="A243" s="2">
        <v>13</v>
      </c>
      <c r="B243" s="180"/>
      <c r="C243" s="61"/>
      <c r="D243" s="61"/>
      <c r="E243" s="61"/>
      <c r="F243" s="61"/>
      <c r="G243" s="61"/>
      <c r="H243" s="61"/>
      <c r="I243" s="61"/>
      <c r="J243" s="59"/>
      <c r="K243" s="77"/>
      <c r="L243" s="129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"/>
      <c r="AC243" s="34">
        <v>8.61</v>
      </c>
      <c r="AD243" s="67"/>
      <c r="AE243" s="11"/>
      <c r="AF243" s="38"/>
      <c r="AG243" s="1"/>
      <c r="AH243" s="68"/>
      <c r="AI243" s="11"/>
      <c r="AJ243" s="62"/>
      <c r="AK243" s="62"/>
      <c r="AL243" s="61"/>
      <c r="AM243" s="61"/>
      <c r="AN243" s="61"/>
      <c r="AO243" s="61"/>
      <c r="AP243" s="94"/>
      <c r="AQ243" s="100"/>
      <c r="AR243" s="94"/>
      <c r="AS243" s="100"/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167</v>
      </c>
      <c r="BA243" s="14">
        <v>-7.4</v>
      </c>
      <c r="BB243" s="1" t="s">
        <v>226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/>
      <c r="BT243" s="181"/>
      <c r="BU243" s="1" t="s">
        <v>232</v>
      </c>
    </row>
    <row r="244" spans="1:73" x14ac:dyDescent="0.25">
      <c r="A244" s="2">
        <v>14</v>
      </c>
      <c r="B244" s="180"/>
      <c r="C244" s="61"/>
      <c r="D244" s="61"/>
      <c r="E244" s="61"/>
      <c r="F244" s="61"/>
      <c r="G244" s="61"/>
      <c r="H244" s="61"/>
      <c r="I244" s="61"/>
      <c r="J244" s="59"/>
      <c r="K244" s="77"/>
      <c r="L244" s="129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"/>
      <c r="AC244" s="34">
        <v>8.69</v>
      </c>
      <c r="AD244" s="67"/>
      <c r="AE244" s="11"/>
      <c r="AF244" s="38"/>
      <c r="AG244" s="1"/>
      <c r="AH244" s="68"/>
      <c r="AI244" s="11"/>
      <c r="AJ244" s="62"/>
      <c r="AK244" s="62"/>
      <c r="AL244" s="61"/>
      <c r="AM244" s="61"/>
      <c r="AN244" s="14"/>
      <c r="AO244" s="14"/>
      <c r="AP244" s="94"/>
      <c r="AQ244" s="100"/>
      <c r="AR244" s="94"/>
      <c r="AS244" s="100"/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/>
      <c r="BT244" s="181"/>
      <c r="BU244" s="1" t="s">
        <v>233</v>
      </c>
    </row>
    <row r="245" spans="1:73" x14ac:dyDescent="0.25">
      <c r="A245" s="2">
        <v>15</v>
      </c>
      <c r="B245" s="180"/>
      <c r="C245" s="61"/>
      <c r="D245" s="61"/>
      <c r="E245" s="61"/>
      <c r="F245" s="61"/>
      <c r="G245" s="61"/>
      <c r="H245" s="61"/>
      <c r="I245" s="61"/>
      <c r="J245" s="59"/>
      <c r="K245" s="77"/>
      <c r="L245" s="129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"/>
      <c r="AC245" s="34">
        <v>8.7100000000000009</v>
      </c>
      <c r="AD245" s="67"/>
      <c r="AE245" s="11"/>
      <c r="AF245" s="38"/>
      <c r="AG245" s="1"/>
      <c r="AH245" s="68"/>
      <c r="AI245" s="11"/>
      <c r="AJ245" s="62"/>
      <c r="AK245" s="62"/>
      <c r="AL245" s="14"/>
      <c r="AM245" s="14"/>
      <c r="AN245" s="14"/>
      <c r="AO245" s="14"/>
      <c r="AP245" s="94"/>
      <c r="AQ245" s="134"/>
      <c r="AR245" s="107"/>
      <c r="AS245" s="134"/>
      <c r="AT245" s="174"/>
      <c r="AU245" s="52">
        <v>23</v>
      </c>
      <c r="AV245" s="157">
        <v>1930</v>
      </c>
      <c r="AW245" s="1" t="s">
        <v>198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169</v>
      </c>
      <c r="BC245" s="1">
        <v>2010</v>
      </c>
      <c r="BD245" s="72">
        <v>11.2</v>
      </c>
      <c r="BE245" s="73">
        <v>1975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/>
      <c r="BT245" s="181"/>
      <c r="BU245" s="1" t="s">
        <v>234</v>
      </c>
    </row>
    <row r="246" spans="1:73" x14ac:dyDescent="0.25">
      <c r="A246" s="2">
        <v>16</v>
      </c>
      <c r="B246" s="180"/>
      <c r="C246" s="61"/>
      <c r="D246" s="61"/>
      <c r="E246" s="61"/>
      <c r="F246" s="61"/>
      <c r="G246" s="61"/>
      <c r="H246" s="61"/>
      <c r="I246" s="61"/>
      <c r="J246" s="59"/>
      <c r="K246" s="77"/>
      <c r="L246" s="129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"/>
      <c r="AC246" s="34">
        <v>8.98</v>
      </c>
      <c r="AD246" s="67"/>
      <c r="AE246" s="11"/>
      <c r="AF246" s="38"/>
      <c r="AG246" s="1"/>
      <c r="AH246" s="68"/>
      <c r="AI246" s="11"/>
      <c r="AJ246" s="62"/>
      <c r="AK246" s="62"/>
      <c r="AL246" s="14"/>
      <c r="AM246" s="14"/>
      <c r="AN246" s="14"/>
      <c r="AO246" s="14"/>
      <c r="AP246" s="5"/>
      <c r="AQ246" s="1"/>
      <c r="AR246" s="5"/>
      <c r="AS246" s="1"/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220</v>
      </c>
      <c r="BA246" s="14">
        <v>-6.8</v>
      </c>
      <c r="BB246" s="1" t="s">
        <v>169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/>
      <c r="BT246" s="181"/>
      <c r="BU246" s="1" t="s">
        <v>235</v>
      </c>
    </row>
    <row r="247" spans="1:73" x14ac:dyDescent="0.25">
      <c r="A247" s="2">
        <v>17</v>
      </c>
      <c r="B247" s="180"/>
      <c r="C247" s="61"/>
      <c r="D247" s="61"/>
      <c r="E247" s="61"/>
      <c r="F247" s="61"/>
      <c r="G247" s="61"/>
      <c r="H247" s="61"/>
      <c r="I247" s="61"/>
      <c r="J247" s="59"/>
      <c r="K247" s="77"/>
      <c r="L247" s="129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"/>
      <c r="AC247" s="34">
        <v>9.02</v>
      </c>
      <c r="AD247" s="67"/>
      <c r="AE247" s="11"/>
      <c r="AF247" s="38"/>
      <c r="AG247" s="1"/>
      <c r="AH247" s="68"/>
      <c r="AI247" s="11"/>
      <c r="AJ247" s="62"/>
      <c r="AK247" s="62"/>
      <c r="AL247" s="61"/>
      <c r="AM247" s="61"/>
      <c r="AN247" s="61"/>
      <c r="AO247" s="61"/>
      <c r="AP247" s="69"/>
      <c r="AQ247" s="66"/>
      <c r="AR247" s="69"/>
      <c r="AS247" s="66"/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167</v>
      </c>
      <c r="BA247" s="14">
        <v>-4.8</v>
      </c>
      <c r="BB247" s="1" t="s">
        <v>169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/>
      <c r="BT247" s="181"/>
      <c r="BU247" s="1" t="s">
        <v>236</v>
      </c>
    </row>
    <row r="248" spans="1:73" x14ac:dyDescent="0.25">
      <c r="A248" s="2">
        <v>18</v>
      </c>
      <c r="B248" s="180"/>
      <c r="C248" s="61"/>
      <c r="D248" s="61"/>
      <c r="E248" s="61"/>
      <c r="F248" s="61"/>
      <c r="G248" s="61"/>
      <c r="H248" s="61"/>
      <c r="I248" s="61"/>
      <c r="J248" s="59"/>
      <c r="K248" s="77"/>
      <c r="L248" s="129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"/>
      <c r="AC248" s="34">
        <v>9.0299999999999994</v>
      </c>
      <c r="AD248" s="67"/>
      <c r="AE248" s="11"/>
      <c r="AF248" s="38"/>
      <c r="AG248" s="1"/>
      <c r="AH248" s="68"/>
      <c r="AI248" s="11"/>
      <c r="AJ248" s="62"/>
      <c r="AK248" s="62"/>
      <c r="AL248" s="61"/>
      <c r="AM248" s="61"/>
      <c r="AN248" s="61"/>
      <c r="AO248" s="61"/>
      <c r="AP248" s="69"/>
      <c r="AQ248" s="89"/>
      <c r="AR248" s="91"/>
      <c r="AS248" s="89"/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/>
      <c r="BT248" s="181"/>
      <c r="BU248" s="1" t="s">
        <v>237</v>
      </c>
    </row>
    <row r="249" spans="1:73" x14ac:dyDescent="0.25">
      <c r="A249" s="2">
        <v>19</v>
      </c>
      <c r="B249" s="180"/>
      <c r="C249" s="61"/>
      <c r="D249" s="61"/>
      <c r="E249" s="61"/>
      <c r="F249" s="61"/>
      <c r="G249" s="61"/>
      <c r="H249" s="61"/>
      <c r="I249" s="61"/>
      <c r="J249" s="59"/>
      <c r="K249" s="77"/>
      <c r="L249" s="129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"/>
      <c r="AC249" s="34">
        <v>8.6300000000000008</v>
      </c>
      <c r="AD249" s="67"/>
      <c r="AE249" s="11"/>
      <c r="AF249" s="38"/>
      <c r="AG249" s="1"/>
      <c r="AH249" s="68"/>
      <c r="AI249" s="11"/>
      <c r="AJ249" s="62"/>
      <c r="AK249" s="3"/>
      <c r="AL249" s="14"/>
      <c r="AM249" s="14"/>
      <c r="AN249" s="14"/>
      <c r="AO249" s="14"/>
      <c r="AP249" s="69"/>
      <c r="AQ249" s="66"/>
      <c r="AR249" s="69"/>
      <c r="AS249" s="66"/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1865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/>
      <c r="BT249" s="181"/>
      <c r="BU249" s="1" t="s">
        <v>238</v>
      </c>
    </row>
    <row r="250" spans="1:73" x14ac:dyDescent="0.25">
      <c r="A250" s="2">
        <v>20</v>
      </c>
      <c r="B250" s="180"/>
      <c r="C250" s="61"/>
      <c r="D250" s="61"/>
      <c r="E250" s="61"/>
      <c r="F250" s="61"/>
      <c r="G250" s="61"/>
      <c r="H250" s="61"/>
      <c r="I250" s="61"/>
      <c r="J250" s="59"/>
      <c r="K250" s="77"/>
      <c r="L250" s="129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"/>
      <c r="AC250" s="34">
        <v>8.6</v>
      </c>
      <c r="AD250" s="67"/>
      <c r="AE250" s="11"/>
      <c r="AF250" s="38"/>
      <c r="AG250" s="1"/>
      <c r="AH250" s="68"/>
      <c r="AI250" s="11"/>
      <c r="AJ250" s="62"/>
      <c r="AK250" s="3"/>
      <c r="AL250" s="61"/>
      <c r="AM250" s="61"/>
      <c r="AN250" s="61"/>
      <c r="AO250" s="61"/>
      <c r="AP250" s="69"/>
      <c r="AQ250" s="66"/>
      <c r="AR250" s="69"/>
      <c r="AS250" s="66"/>
      <c r="AT250" s="136"/>
      <c r="AU250" s="52">
        <v>25</v>
      </c>
      <c r="AV250" s="1">
        <v>1960</v>
      </c>
      <c r="AW250" s="1" t="s">
        <v>177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/>
      <c r="BT250" s="181"/>
      <c r="BU250" s="1" t="s">
        <v>240</v>
      </c>
    </row>
    <row r="251" spans="1:73" x14ac:dyDescent="0.25">
      <c r="A251" s="2">
        <v>21</v>
      </c>
      <c r="B251" s="180"/>
      <c r="C251" s="61"/>
      <c r="D251" s="61"/>
      <c r="E251" s="61"/>
      <c r="F251" s="61"/>
      <c r="G251" s="61"/>
      <c r="H251" s="61"/>
      <c r="I251" s="61"/>
      <c r="J251" s="59"/>
      <c r="K251" s="77"/>
      <c r="L251" s="129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"/>
      <c r="AC251" s="34">
        <v>9.0399999999999991</v>
      </c>
      <c r="AD251" s="67"/>
      <c r="AE251" s="11"/>
      <c r="AF251" s="38"/>
      <c r="AG251" s="1"/>
      <c r="AH251" s="68"/>
      <c r="AI251" s="11"/>
      <c r="AJ251" s="62"/>
      <c r="AK251" s="3"/>
      <c r="AL251" s="61"/>
      <c r="AM251" s="61"/>
      <c r="AN251" s="61"/>
      <c r="AO251" s="61"/>
      <c r="AP251" s="94"/>
      <c r="AQ251" s="100"/>
      <c r="AR251" s="94"/>
      <c r="AS251" s="100"/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/>
      <c r="BT251" s="181"/>
      <c r="BU251" s="1" t="s">
        <v>241</v>
      </c>
    </row>
    <row r="252" spans="1:73" x14ac:dyDescent="0.25">
      <c r="A252" s="2">
        <v>22</v>
      </c>
      <c r="B252" s="180"/>
      <c r="C252" s="61"/>
      <c r="D252" s="61"/>
      <c r="E252" s="61"/>
      <c r="F252" s="61"/>
      <c r="G252" s="61"/>
      <c r="H252" s="61"/>
      <c r="I252" s="61"/>
      <c r="J252" s="59"/>
      <c r="K252" s="77"/>
      <c r="L252" s="129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"/>
      <c r="AC252" s="34">
        <v>9.36</v>
      </c>
      <c r="AD252" s="67"/>
      <c r="AE252" s="11"/>
      <c r="AF252" s="38"/>
      <c r="AG252" s="1"/>
      <c r="AH252" s="68"/>
      <c r="AI252" s="11"/>
      <c r="AJ252" s="62"/>
      <c r="AK252" s="3"/>
      <c r="AL252" s="61"/>
      <c r="AM252" s="61"/>
      <c r="AN252" s="14"/>
      <c r="AO252" s="14"/>
      <c r="AP252" s="94"/>
      <c r="AQ252" s="100"/>
      <c r="AR252" s="94"/>
      <c r="AS252" s="100"/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/>
      <c r="BT252" s="181"/>
      <c r="BU252" s="1" t="s">
        <v>242</v>
      </c>
    </row>
    <row r="253" spans="1:73" x14ac:dyDescent="0.25">
      <c r="A253" s="2">
        <v>23</v>
      </c>
      <c r="B253" s="180"/>
      <c r="C253" s="61"/>
      <c r="D253" s="61"/>
      <c r="E253" s="61"/>
      <c r="F253" s="61"/>
      <c r="G253" s="61"/>
      <c r="H253" s="61"/>
      <c r="I253" s="61"/>
      <c r="J253" s="59"/>
      <c r="K253" s="77"/>
      <c r="L253" s="129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"/>
      <c r="AC253" s="34">
        <v>9.61</v>
      </c>
      <c r="AD253" s="67"/>
      <c r="AE253" s="11"/>
      <c r="AF253" s="38"/>
      <c r="AG253" s="1"/>
      <c r="AH253" s="68"/>
      <c r="AI253" s="11"/>
      <c r="AJ253" s="62"/>
      <c r="AK253" s="3"/>
      <c r="AL253" s="61"/>
      <c r="AM253" s="61"/>
      <c r="AN253" s="61"/>
      <c r="AO253" s="61"/>
      <c r="AP253" s="69"/>
      <c r="AQ253" s="66"/>
      <c r="AR253" s="69"/>
      <c r="AS253" s="66"/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/>
      <c r="BT253" s="181"/>
      <c r="BU253" s="1" t="s">
        <v>243</v>
      </c>
    </row>
    <row r="254" spans="1:73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129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"/>
      <c r="AC254" s="34">
        <v>9.8699999999999992</v>
      </c>
      <c r="AD254" s="67"/>
      <c r="AE254" s="11"/>
      <c r="AF254" s="38"/>
      <c r="AG254" s="1"/>
      <c r="AH254" s="68"/>
      <c r="AI254" s="11"/>
      <c r="AJ254" s="62"/>
      <c r="AK254" s="3"/>
      <c r="AL254" s="61"/>
      <c r="AM254" s="61"/>
      <c r="AN254" s="61"/>
      <c r="AO254" s="61"/>
      <c r="AP254" s="94"/>
      <c r="AQ254" s="100"/>
      <c r="AR254" s="94"/>
      <c r="AS254" s="100"/>
      <c r="AT254" s="136"/>
      <c r="AU254" s="52">
        <v>26.7</v>
      </c>
      <c r="AV254" s="157">
        <v>1936</v>
      </c>
      <c r="AW254" s="1" t="s">
        <v>214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/>
      <c r="BT254" s="181"/>
      <c r="BU254" s="1" t="s">
        <v>244</v>
      </c>
    </row>
    <row r="255" spans="1:73" x14ac:dyDescent="0.25">
      <c r="A255" s="2">
        <v>25</v>
      </c>
      <c r="B255" s="180"/>
      <c r="C255" s="61"/>
      <c r="D255" s="61"/>
      <c r="E255" s="61"/>
      <c r="F255" s="61"/>
      <c r="G255" s="61"/>
      <c r="H255" s="61"/>
      <c r="I255" s="61"/>
      <c r="J255" s="59"/>
      <c r="K255" s="77"/>
      <c r="L255" s="129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"/>
      <c r="AC255" s="34">
        <v>10.14</v>
      </c>
      <c r="AD255" s="67"/>
      <c r="AE255" s="11"/>
      <c r="AF255" s="38"/>
      <c r="AG255" s="1"/>
      <c r="AH255" s="68"/>
      <c r="AI255" s="11"/>
      <c r="AJ255" s="62"/>
      <c r="AK255" s="3"/>
      <c r="AL255" s="61"/>
      <c r="AM255" s="61"/>
      <c r="AN255" s="14"/>
      <c r="AO255" s="14"/>
      <c r="AP255" s="94"/>
      <c r="AQ255" s="100"/>
      <c r="AR255" s="94"/>
      <c r="AS255" s="100"/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50"/>
      <c r="BT255" s="185"/>
      <c r="BU255" s="1" t="s">
        <v>245</v>
      </c>
    </row>
    <row r="256" spans="1:73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129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4"/>
      <c r="AC256" s="34">
        <v>10.36</v>
      </c>
      <c r="AD256" s="67"/>
      <c r="AE256" s="11"/>
      <c r="AF256" s="38"/>
      <c r="AG256" s="1"/>
      <c r="AH256" s="68"/>
      <c r="AI256" s="11"/>
      <c r="AJ256" s="62"/>
      <c r="AK256" s="3"/>
      <c r="AL256" s="14"/>
      <c r="AM256" s="14"/>
      <c r="AN256" s="14"/>
      <c r="AO256" s="14"/>
      <c r="AP256" s="69"/>
      <c r="AQ256" s="66"/>
      <c r="AR256" s="69"/>
      <c r="AS256" s="66"/>
      <c r="AT256" s="136"/>
      <c r="AU256" s="52">
        <v>26.6</v>
      </c>
      <c r="AV256" s="157">
        <v>1933</v>
      </c>
      <c r="AW256" s="1" t="s">
        <v>214</v>
      </c>
      <c r="AX256" s="52">
        <v>-3</v>
      </c>
      <c r="AY256" s="157">
        <v>1997</v>
      </c>
      <c r="AZ256" s="1" t="s">
        <v>167</v>
      </c>
      <c r="BA256" s="14">
        <v>-5.2</v>
      </c>
      <c r="BB256" s="1" t="s">
        <v>169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246</v>
      </c>
    </row>
    <row r="257" spans="1:73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129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"/>
      <c r="AC257" s="34">
        <v>10.29</v>
      </c>
      <c r="AD257" s="67"/>
      <c r="AE257" s="11"/>
      <c r="AF257" s="38"/>
      <c r="AG257" s="1"/>
      <c r="AH257" s="68"/>
      <c r="AI257" s="11"/>
      <c r="AJ257" s="62"/>
      <c r="AK257" s="3"/>
      <c r="AL257" s="88"/>
      <c r="AM257" s="88"/>
      <c r="AN257" s="88"/>
      <c r="AO257" s="88"/>
      <c r="AP257" s="91"/>
      <c r="AQ257" s="89"/>
      <c r="AR257" s="91"/>
      <c r="AS257" s="89"/>
      <c r="AT257" s="136"/>
      <c r="AU257" s="52">
        <v>27</v>
      </c>
      <c r="AV257" s="1">
        <v>1963</v>
      </c>
      <c r="AW257" s="1" t="s">
        <v>203</v>
      </c>
      <c r="AX257" s="52">
        <v>-3.3</v>
      </c>
      <c r="AY257" s="157">
        <v>1989</v>
      </c>
      <c r="AZ257" s="1" t="s">
        <v>172</v>
      </c>
      <c r="BA257" s="14">
        <v>-4.7</v>
      </c>
      <c r="BB257" s="1" t="s">
        <v>169</v>
      </c>
      <c r="BC257" s="1">
        <v>2010</v>
      </c>
      <c r="BD257" s="72">
        <v>11.8</v>
      </c>
      <c r="BE257" s="73">
        <v>1989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247</v>
      </c>
    </row>
    <row r="258" spans="1:73" x14ac:dyDescent="0.25">
      <c r="A258" s="2">
        <v>28</v>
      </c>
      <c r="B258" s="180"/>
      <c r="C258" s="61"/>
      <c r="D258" s="61"/>
      <c r="E258" s="61"/>
      <c r="F258" s="61"/>
      <c r="G258" s="61"/>
      <c r="H258" s="61"/>
      <c r="I258" s="61"/>
      <c r="J258" s="59"/>
      <c r="K258" s="77"/>
      <c r="L258" s="129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"/>
      <c r="AC258" s="34">
        <v>9.98</v>
      </c>
      <c r="AD258" s="67"/>
      <c r="AE258" s="11"/>
      <c r="AF258" s="38"/>
      <c r="AG258" s="1"/>
      <c r="AH258" s="68"/>
      <c r="AI258" s="11"/>
      <c r="AJ258" s="62"/>
      <c r="AK258" s="3"/>
      <c r="AL258" s="14"/>
      <c r="AM258" s="14"/>
      <c r="AN258" s="14"/>
      <c r="AO258" s="14"/>
      <c r="AP258" s="69"/>
      <c r="AQ258" s="66"/>
      <c r="AR258" s="69"/>
      <c r="AS258" s="66"/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179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248</v>
      </c>
    </row>
    <row r="259" spans="1:73" x14ac:dyDescent="0.25">
      <c r="A259" s="2">
        <v>29</v>
      </c>
      <c r="B259" s="180"/>
      <c r="C259" s="61"/>
      <c r="D259" s="61"/>
      <c r="E259" s="61"/>
      <c r="F259" s="61"/>
      <c r="G259" s="61"/>
      <c r="H259" s="61"/>
      <c r="I259" s="61"/>
      <c r="J259" s="59"/>
      <c r="K259" s="77"/>
      <c r="L259" s="129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"/>
      <c r="AC259" s="34">
        <v>10</v>
      </c>
      <c r="AD259" s="67"/>
      <c r="AE259" s="11"/>
      <c r="AF259" s="38"/>
      <c r="AG259" s="1"/>
      <c r="AH259" s="68"/>
      <c r="AI259" s="11"/>
      <c r="AJ259" s="62"/>
      <c r="AK259" s="3"/>
      <c r="AL259" s="61"/>
      <c r="AM259" s="61"/>
      <c r="AN259" s="61"/>
      <c r="AO259" s="61"/>
      <c r="AP259" s="94"/>
      <c r="AQ259" s="100"/>
      <c r="AR259" s="94"/>
      <c r="AS259" s="100"/>
      <c r="AT259" s="136"/>
      <c r="AU259" s="81">
        <v>26.3</v>
      </c>
      <c r="AV259" s="57">
        <v>2009</v>
      </c>
      <c r="AW259" s="57" t="s">
        <v>249</v>
      </c>
      <c r="AX259" s="52">
        <v>-4</v>
      </c>
      <c r="AY259" s="157">
        <v>1989</v>
      </c>
      <c r="AZ259" s="1" t="s">
        <v>167</v>
      </c>
      <c r="BA259" s="14"/>
      <c r="BB259" s="1"/>
      <c r="BC259" s="1"/>
      <c r="BD259" s="72">
        <v>13.5</v>
      </c>
      <c r="BE259" s="73">
        <v>1988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250</v>
      </c>
    </row>
    <row r="260" spans="1:73" x14ac:dyDescent="0.25">
      <c r="A260" s="2">
        <v>30</v>
      </c>
      <c r="B260" s="180"/>
      <c r="C260" s="61"/>
      <c r="D260" s="61"/>
      <c r="E260" s="61"/>
      <c r="F260" s="61"/>
      <c r="G260" s="61"/>
      <c r="H260" s="61"/>
      <c r="I260" s="61"/>
      <c r="J260" s="59"/>
      <c r="K260" s="77"/>
      <c r="L260" s="129"/>
      <c r="M260" s="61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4"/>
      <c r="AC260" s="34">
        <v>10.08</v>
      </c>
      <c r="AD260" s="67"/>
      <c r="AE260" s="11"/>
      <c r="AF260" s="38"/>
      <c r="AG260" s="1"/>
      <c r="AH260" s="68"/>
      <c r="AI260" s="11"/>
      <c r="AJ260" s="62"/>
      <c r="AK260" s="62"/>
      <c r="AL260" s="61"/>
      <c r="AM260" s="61"/>
      <c r="AN260" s="61"/>
      <c r="AO260" s="61"/>
      <c r="AP260" s="94"/>
      <c r="AQ260" s="100"/>
      <c r="AR260" s="94"/>
      <c r="AS260" s="100"/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167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251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6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7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8"/>
      <c r="BT262" s="31"/>
      <c r="BU262" s="11"/>
    </row>
    <row r="263" spans="1:73" x14ac:dyDescent="0.25">
      <c r="A263" s="1"/>
      <c r="B263" s="14">
        <f t="shared" ref="B263:K263" si="17">AVERAGE(B231:B260)</f>
        <v>5.5909090909090917</v>
      </c>
      <c r="C263" s="14">
        <f t="shared" si="17"/>
        <v>5.5545454545454547</v>
      </c>
      <c r="D263" s="14">
        <f t="shared" si="17"/>
        <v>7.245454545454546</v>
      </c>
      <c r="E263" s="14">
        <f t="shared" si="17"/>
        <v>8.0636363636363626</v>
      </c>
      <c r="F263" s="14">
        <f t="shared" si="17"/>
        <v>8.7200000000000006</v>
      </c>
      <c r="G263" s="14">
        <f t="shared" si="17"/>
        <v>8.5999999999999979</v>
      </c>
      <c r="H263" s="14">
        <f t="shared" si="17"/>
        <v>7.55</v>
      </c>
      <c r="I263" s="14">
        <f t="shared" si="17"/>
        <v>6.55</v>
      </c>
      <c r="J263" s="38">
        <f t="shared" si="17"/>
        <v>4.872727272727273</v>
      </c>
      <c r="K263" s="67">
        <f t="shared" si="17"/>
        <v>9.5999999999999979</v>
      </c>
      <c r="L263" s="46">
        <v>7.2</v>
      </c>
      <c r="M263" s="14"/>
      <c r="N263" s="62"/>
      <c r="O263" s="62"/>
      <c r="P263" s="189"/>
      <c r="Q263" s="189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6.0460000000000003</v>
      </c>
      <c r="AC263" s="126">
        <f>AVERAGE(AC231:AC260)</f>
        <v>9.1099999999999977</v>
      </c>
      <c r="AD263" s="84">
        <f>AVERAGE(AD231:AD260)</f>
        <v>14.61</v>
      </c>
      <c r="AE263" s="80"/>
      <c r="AF263" s="102">
        <f>AVERAGE(AF231:AF260)</f>
        <v>-0.89090909090909076</v>
      </c>
      <c r="AG263" s="84"/>
      <c r="AH263" s="80">
        <f>AVERAGE(AH231:AH260)</f>
        <v>-4.0454545454545459</v>
      </c>
      <c r="AI263" s="190"/>
      <c r="AJ263" s="191"/>
      <c r="AK263" s="191"/>
      <c r="AL263" s="27">
        <f t="shared" ref="AL263:AQ263" si="18">AVERAGE(AL231:AL262)</f>
        <v>-1.6090909090909091</v>
      </c>
      <c r="AM263" s="27">
        <f t="shared" si="18"/>
        <v>-25.072727272727274</v>
      </c>
      <c r="AN263" s="27">
        <f t="shared" si="18"/>
        <v>-2.88</v>
      </c>
      <c r="AO263" s="27">
        <f t="shared" si="18"/>
        <v>-24.87</v>
      </c>
      <c r="AP263" s="192">
        <f t="shared" si="18"/>
        <v>5350.454545454545</v>
      </c>
      <c r="AQ263" s="193">
        <f t="shared" si="18"/>
        <v>5350.909090909091</v>
      </c>
      <c r="AR263" s="192"/>
      <c r="AS263" s="193"/>
      <c r="AT263" s="194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10.713333333333333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9">AVERAGE(BM231:BM260)</f>
        <v>6.413666666666666</v>
      </c>
      <c r="BN263" s="113"/>
      <c r="BO263" s="113">
        <f t="shared" si="19"/>
        <v>1.0183333333333333</v>
      </c>
      <c r="BP263" s="113"/>
      <c r="BQ263" s="113">
        <f t="shared" si="19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-1.2</v>
      </c>
      <c r="N264" s="62"/>
      <c r="O264" s="62"/>
      <c r="P264" s="46"/>
      <c r="Q264" s="46"/>
      <c r="R264" s="195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252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6"/>
      <c r="S265" s="1"/>
      <c r="T265" s="1"/>
      <c r="U265" s="1"/>
      <c r="V265" s="5"/>
      <c r="W265" s="1"/>
      <c r="Y265" s="46" t="s">
        <v>184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253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6"/>
      <c r="S266" s="1"/>
      <c r="T266" s="1"/>
      <c r="U266" s="1"/>
      <c r="V266" s="5"/>
      <c r="W266" s="1"/>
      <c r="Y266" s="46" t="s">
        <v>186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254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6"/>
      <c r="S267" s="1"/>
      <c r="T267" s="1"/>
      <c r="U267" s="1"/>
      <c r="V267" s="5"/>
      <c r="W267" s="1"/>
      <c r="Y267" s="2" t="s">
        <v>108</v>
      </c>
      <c r="Z267" s="13"/>
      <c r="AA267" s="6"/>
      <c r="AB267" s="34">
        <v>9.1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255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6"/>
      <c r="S268" s="1"/>
      <c r="T268" s="1"/>
      <c r="U268" s="1"/>
      <c r="V268" s="5"/>
      <c r="W268" s="1"/>
      <c r="X268" s="1"/>
      <c r="Y268" s="1"/>
      <c r="Z268" s="5"/>
      <c r="AA268" s="6"/>
      <c r="AB268" s="344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256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6"/>
      <c r="S269" s="1"/>
      <c r="T269" s="1"/>
      <c r="U269" s="1"/>
      <c r="V269" s="5"/>
      <c r="W269" s="1"/>
      <c r="X269" s="1"/>
      <c r="Y269" s="1"/>
      <c r="Z269" s="5"/>
      <c r="AA269" s="6"/>
      <c r="AB269" s="344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257</v>
      </c>
      <c r="D270" s="2"/>
      <c r="E270" s="2"/>
      <c r="F270" s="1"/>
      <c r="G270" s="1"/>
      <c r="H270" s="1"/>
      <c r="I270" s="1"/>
      <c r="J270" s="2" t="s">
        <v>460</v>
      </c>
      <c r="K270" s="2"/>
      <c r="L270" s="46">
        <v>43.6</v>
      </c>
      <c r="M270" s="14"/>
      <c r="N270" s="62"/>
      <c r="O270" s="3"/>
      <c r="P270" s="14"/>
      <c r="Q270" s="14"/>
      <c r="R270" s="196"/>
      <c r="S270" s="1"/>
      <c r="T270" s="1"/>
      <c r="U270" s="1"/>
      <c r="V270" s="5"/>
      <c r="W270" s="1"/>
      <c r="X270" s="1"/>
      <c r="Y270" s="1"/>
      <c r="Z270" s="5"/>
      <c r="AA270" s="6"/>
      <c r="AB270" s="344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459</v>
      </c>
      <c r="K271" s="2"/>
      <c r="L271" s="46">
        <v>195.8</v>
      </c>
      <c r="M271" s="1"/>
      <c r="N271" s="3"/>
      <c r="O271" s="3"/>
      <c r="P271" s="14"/>
      <c r="Q271" s="14"/>
      <c r="R271" s="196"/>
      <c r="S271" s="1"/>
      <c r="T271" s="1"/>
      <c r="U271" s="1"/>
      <c r="V271" s="5"/>
      <c r="W271" s="1"/>
      <c r="X271" s="1"/>
      <c r="Y271" s="1"/>
      <c r="Z271" s="5"/>
      <c r="AA271" s="6"/>
      <c r="AB271" s="344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6"/>
      <c r="S272" s="1"/>
      <c r="T272" s="1"/>
      <c r="U272" s="1"/>
      <c r="V272" s="5"/>
      <c r="W272" s="1"/>
      <c r="X272" s="1"/>
      <c r="Y272" s="1"/>
      <c r="Z272" s="5"/>
      <c r="AA272" s="6"/>
      <c r="AB272" s="344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258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345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"/>
      <c r="AS273" s="1"/>
      <c r="AT273" s="12" t="s">
        <v>3</v>
      </c>
      <c r="AU273" s="5"/>
      <c r="AV273" s="1"/>
      <c r="AW273" s="1"/>
      <c r="AX273" s="5"/>
      <c r="AY273" s="1"/>
      <c r="AZ273" s="1"/>
      <c r="BA273" s="46" t="s">
        <v>1</v>
      </c>
      <c r="BB273" s="2" t="s">
        <v>212</v>
      </c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7"/>
      <c r="O274" s="198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34" t="s">
        <v>14</v>
      </c>
      <c r="AC274" s="8" t="s">
        <v>565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2"/>
      <c r="AS274" s="2"/>
      <c r="AT274" s="12" t="s">
        <v>22</v>
      </c>
      <c r="AU274" s="44" t="s">
        <v>46</v>
      </c>
      <c r="AV274" s="9"/>
      <c r="AW274" s="9"/>
      <c r="AX274" s="45"/>
      <c r="AY274" s="1" t="s">
        <v>259</v>
      </c>
      <c r="AZ274" s="1"/>
      <c r="BC274" s="1"/>
      <c r="BD274" s="6"/>
      <c r="BE274" s="6"/>
      <c r="BF274" s="6"/>
      <c r="BG274" s="5">
        <v>7</v>
      </c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8" t="s">
        <v>35</v>
      </c>
      <c r="O275" s="198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4" t="s">
        <v>40</v>
      </c>
      <c r="AC275" s="37" t="s">
        <v>563</v>
      </c>
      <c r="AD275" s="32"/>
      <c r="AE275" s="1"/>
      <c r="AF275" s="38"/>
      <c r="AG275" s="39"/>
      <c r="AH275" s="26"/>
      <c r="AI275" s="26"/>
      <c r="AJ275" s="40"/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26"/>
      <c r="AS275" s="26"/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8"/>
      <c r="O276" s="198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34">
        <v>2015</v>
      </c>
      <c r="AC276" s="8"/>
      <c r="AJ276" s="3"/>
      <c r="AK276" s="3"/>
      <c r="AL276" s="142" t="s">
        <v>59</v>
      </c>
      <c r="AM276" s="1"/>
      <c r="AN276" s="1"/>
      <c r="AO276" s="1"/>
      <c r="AP276" s="13" t="s">
        <v>60</v>
      </c>
      <c r="AQ276" s="1"/>
      <c r="AR276" s="1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 t="s">
        <v>62</v>
      </c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9"/>
      <c r="O277" s="200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/>
      <c r="AC277" s="37"/>
      <c r="AD277" s="24"/>
      <c r="AE277" s="1"/>
      <c r="AF277" s="10"/>
      <c r="AG277" s="1"/>
      <c r="AH277" s="1"/>
      <c r="AI277" s="1"/>
      <c r="AJ277" s="201"/>
      <c r="AK277" s="202"/>
      <c r="AL277" s="61"/>
      <c r="AM277" s="61"/>
      <c r="AN277" s="61"/>
      <c r="AO277" s="61"/>
      <c r="AP277" s="94"/>
      <c r="AQ277" s="100"/>
      <c r="AR277" s="100"/>
      <c r="AS277" s="100"/>
      <c r="AT277" s="55"/>
      <c r="AU277" s="52">
        <v>29</v>
      </c>
      <c r="AV277" s="1">
        <v>1991</v>
      </c>
      <c r="AW277" s="1" t="s">
        <v>214</v>
      </c>
      <c r="AX277" s="80">
        <v>-3</v>
      </c>
      <c r="AY277" s="66">
        <v>2001</v>
      </c>
      <c r="AZ277" s="1" t="s">
        <v>167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213</v>
      </c>
    </row>
    <row r="278" spans="1:73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9"/>
      <c r="O278" s="203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/>
      <c r="AC278" s="37"/>
      <c r="AD278" s="67"/>
      <c r="AE278" s="68"/>
      <c r="AF278" s="10"/>
      <c r="AG278" s="11"/>
      <c r="AH278" s="68"/>
      <c r="AI278" s="11"/>
      <c r="AJ278" s="201"/>
      <c r="AK278" s="202"/>
      <c r="AL278" s="61"/>
      <c r="AM278" s="61"/>
      <c r="AN278" s="61"/>
      <c r="AO278" s="61"/>
      <c r="AP278" s="94"/>
      <c r="AQ278" s="132"/>
      <c r="AR278" s="132"/>
      <c r="AS278" s="132"/>
      <c r="AT278" s="55"/>
      <c r="AU278" s="84">
        <v>29.2</v>
      </c>
      <c r="AV278" s="32">
        <v>1991</v>
      </c>
      <c r="AW278" s="32" t="s">
        <v>214</v>
      </c>
      <c r="AX278" s="52">
        <v>-2.9</v>
      </c>
      <c r="AY278" s="66">
        <v>1992</v>
      </c>
      <c r="AZ278" s="1" t="s">
        <v>167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215</v>
      </c>
    </row>
    <row r="279" spans="1:73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9"/>
      <c r="O279" s="200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/>
      <c r="AC279" s="37"/>
      <c r="AD279" s="67"/>
      <c r="AE279" s="11"/>
      <c r="AF279" s="38"/>
      <c r="AG279" s="1"/>
      <c r="AH279" s="68"/>
      <c r="AI279" s="11"/>
      <c r="AJ279" s="201"/>
      <c r="AK279" s="201"/>
      <c r="AL279" s="61"/>
      <c r="AM279" s="61"/>
      <c r="AN279" s="88"/>
      <c r="AO279" s="88"/>
      <c r="AP279" s="147"/>
      <c r="AQ279" s="204"/>
      <c r="AR279" s="204"/>
      <c r="AS279" s="204"/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167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216</v>
      </c>
    </row>
    <row r="280" spans="1:73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9"/>
      <c r="O280" s="203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/>
      <c r="AC280" s="37"/>
      <c r="AD280" s="67"/>
      <c r="AE280" s="11"/>
      <c r="AF280" s="38"/>
      <c r="AG280" s="1"/>
      <c r="AH280" s="68"/>
      <c r="AI280" s="11"/>
      <c r="AJ280" s="201"/>
      <c r="AK280" s="202"/>
      <c r="AL280" s="14"/>
      <c r="AM280" s="14"/>
      <c r="AN280" s="14"/>
      <c r="AO280" s="14"/>
      <c r="AP280" s="5"/>
      <c r="AQ280" s="66"/>
      <c r="AR280" s="66"/>
      <c r="AS280" s="66"/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168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218</v>
      </c>
    </row>
    <row r="281" spans="1:73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9"/>
      <c r="O281" s="203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/>
      <c r="AC281" s="37"/>
      <c r="AD281" s="67"/>
      <c r="AE281" s="11"/>
      <c r="AF281" s="38"/>
      <c r="AG281" s="1"/>
      <c r="AH281" s="68"/>
      <c r="AI281" s="11"/>
      <c r="AJ281" s="201"/>
      <c r="AK281" s="201"/>
      <c r="AL281" s="61"/>
      <c r="AM281" s="61"/>
      <c r="AN281" s="61"/>
      <c r="AO281" s="61"/>
      <c r="AP281" s="94"/>
      <c r="AQ281" s="100"/>
      <c r="AR281" s="100"/>
      <c r="AS281" s="100"/>
      <c r="AT281" s="55"/>
      <c r="AU281" s="52">
        <v>28.8</v>
      </c>
      <c r="AV281" s="1">
        <v>1991</v>
      </c>
      <c r="AW281" s="1" t="s">
        <v>177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219</v>
      </c>
    </row>
    <row r="282" spans="1:73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9"/>
      <c r="O282" s="203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/>
      <c r="AC282" s="37"/>
      <c r="AD282" s="67"/>
      <c r="AE282" s="11"/>
      <c r="AF282" s="38"/>
      <c r="AG282" s="1"/>
      <c r="AH282" s="68"/>
      <c r="AI282" s="11"/>
      <c r="AJ282" s="201"/>
      <c r="AK282" s="201"/>
      <c r="AL282" s="61"/>
      <c r="AM282" s="61"/>
      <c r="AN282" s="61"/>
      <c r="AO282" s="61"/>
      <c r="AP282" s="94"/>
      <c r="AQ282" s="100"/>
      <c r="AR282" s="100"/>
      <c r="AS282" s="100"/>
      <c r="AT282" s="205"/>
      <c r="AU282" s="52">
        <v>26.8</v>
      </c>
      <c r="AV282" s="1">
        <v>1991</v>
      </c>
      <c r="AW282" s="1" t="s">
        <v>260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221</v>
      </c>
    </row>
    <row r="283" spans="1:73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9"/>
      <c r="O283" s="200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/>
      <c r="AC283" s="37"/>
      <c r="AD283" s="67"/>
      <c r="AE283" s="11"/>
      <c r="AF283" s="38"/>
      <c r="AG283" s="1"/>
      <c r="AH283" s="68"/>
      <c r="AI283" s="11"/>
      <c r="AJ283" s="62"/>
      <c r="AK283" s="62"/>
      <c r="AL283" s="61"/>
      <c r="AM283" s="61"/>
      <c r="AN283" s="61"/>
      <c r="AO283" s="61"/>
      <c r="AP283" s="94"/>
      <c r="AQ283" s="100"/>
      <c r="AR283" s="100"/>
      <c r="AS283" s="100"/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222</v>
      </c>
    </row>
    <row r="284" spans="1:73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9"/>
      <c r="O284" s="203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/>
      <c r="AC284" s="37"/>
      <c r="AD284" s="67"/>
      <c r="AE284" s="11"/>
      <c r="AF284" s="38"/>
      <c r="AG284" s="1"/>
      <c r="AH284" s="68"/>
      <c r="AI284" s="11"/>
      <c r="AJ284" s="62"/>
      <c r="AK284" s="62"/>
      <c r="AL284" s="61"/>
      <c r="AM284" s="61"/>
      <c r="AN284" s="61"/>
      <c r="AO284" s="61"/>
      <c r="AP284" s="94"/>
      <c r="AQ284" s="100"/>
      <c r="AR284" s="100"/>
      <c r="AS284" s="100"/>
      <c r="AT284" s="55"/>
      <c r="AU284" s="52">
        <v>27.3</v>
      </c>
      <c r="AV284" s="1">
        <v>1991</v>
      </c>
      <c r="AW284" s="1" t="s">
        <v>261</v>
      </c>
      <c r="AX284" s="52">
        <v>-1.3</v>
      </c>
      <c r="AY284" s="66">
        <v>1995</v>
      </c>
      <c r="AZ284" s="1" t="s">
        <v>167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223</v>
      </c>
    </row>
    <row r="285" spans="1:73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9"/>
      <c r="O285" s="203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"/>
      <c r="AC285" s="37"/>
      <c r="AD285" s="67"/>
      <c r="AE285" s="11"/>
      <c r="AF285" s="38"/>
      <c r="AG285" s="1"/>
      <c r="AH285" s="68"/>
      <c r="AI285" s="11"/>
      <c r="AJ285" s="62"/>
      <c r="AK285" s="62"/>
      <c r="AL285" s="61"/>
      <c r="AM285" s="61"/>
      <c r="AN285" s="98"/>
      <c r="AO285" s="98"/>
      <c r="AP285" s="94"/>
      <c r="AQ285" s="134"/>
      <c r="AR285" s="134"/>
      <c r="AS285" s="134"/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169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6"/>
      <c r="BU285" s="1" t="s">
        <v>224</v>
      </c>
    </row>
    <row r="286" spans="1:73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9"/>
      <c r="O286" s="203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"/>
      <c r="AC286" s="37"/>
      <c r="AD286" s="67"/>
      <c r="AE286" s="11"/>
      <c r="AF286" s="38"/>
      <c r="AG286" s="1"/>
      <c r="AH286" s="68"/>
      <c r="AI286" s="11"/>
      <c r="AJ286" s="62"/>
      <c r="AK286" s="62"/>
      <c r="AL286" s="61"/>
      <c r="AM286" s="61"/>
      <c r="AN286" s="14"/>
      <c r="AO286" s="14"/>
      <c r="AP286" s="94"/>
      <c r="AQ286" s="100"/>
      <c r="AR286" s="100"/>
      <c r="AS286" s="100"/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225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227</v>
      </c>
    </row>
    <row r="287" spans="1:73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9"/>
      <c r="O287" s="203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"/>
      <c r="AC287" s="37"/>
      <c r="AD287" s="67"/>
      <c r="AE287" s="11"/>
      <c r="AF287" s="38"/>
      <c r="AG287" s="1"/>
      <c r="AH287" s="68"/>
      <c r="AI287" s="11"/>
      <c r="AJ287" s="62"/>
      <c r="AK287" s="62"/>
      <c r="AL287" s="61"/>
      <c r="AM287" s="61"/>
      <c r="AN287" s="14"/>
      <c r="AO287" s="14"/>
      <c r="AP287" s="94"/>
      <c r="AQ287" s="100"/>
      <c r="AR287" s="100"/>
      <c r="AS287" s="100"/>
      <c r="AT287" s="55"/>
      <c r="AU287" s="207">
        <v>29.9</v>
      </c>
      <c r="AV287" s="208">
        <v>1911</v>
      </c>
      <c r="AW287" s="208" t="s">
        <v>118</v>
      </c>
      <c r="AX287" s="52">
        <v>-1.5</v>
      </c>
      <c r="AY287" s="66">
        <v>1950</v>
      </c>
      <c r="AZ287" s="1" t="s">
        <v>193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229</v>
      </c>
    </row>
    <row r="288" spans="1:73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9"/>
      <c r="O288" s="203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"/>
      <c r="AC288" s="37"/>
      <c r="AD288" s="67"/>
      <c r="AE288" s="11"/>
      <c r="AF288" s="38"/>
      <c r="AG288" s="1"/>
      <c r="AH288" s="95"/>
      <c r="AI288" s="105"/>
      <c r="AJ288" s="62"/>
      <c r="AK288" s="62"/>
      <c r="AL288" s="61"/>
      <c r="AM288" s="61"/>
      <c r="AN288" s="61"/>
      <c r="AO288" s="61"/>
      <c r="AP288" s="94"/>
      <c r="AQ288" s="100"/>
      <c r="AR288" s="100"/>
      <c r="AS288" s="100"/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231</v>
      </c>
    </row>
    <row r="289" spans="1:73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9"/>
      <c r="O289" s="203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"/>
      <c r="AC289" s="37"/>
      <c r="AD289" s="67"/>
      <c r="AE289" s="11"/>
      <c r="AF289" s="38"/>
      <c r="AG289" s="1"/>
      <c r="AH289" s="95"/>
      <c r="AI289" s="105"/>
      <c r="AJ289" s="62"/>
      <c r="AK289" s="62"/>
      <c r="AL289" s="98"/>
      <c r="AM289" s="99"/>
      <c r="AN289" s="61"/>
      <c r="AO289" s="61"/>
      <c r="AP289" s="94"/>
      <c r="AQ289" s="100"/>
      <c r="AR289" s="100"/>
      <c r="AS289" s="100"/>
      <c r="AT289" s="55"/>
      <c r="AU289" s="52">
        <v>25.6</v>
      </c>
      <c r="AV289" s="1">
        <v>1956</v>
      </c>
      <c r="AW289" s="1" t="s">
        <v>262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263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232</v>
      </c>
    </row>
    <row r="290" spans="1:73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9"/>
      <c r="O290" s="200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"/>
      <c r="AC290" s="37"/>
      <c r="AD290" s="67"/>
      <c r="AE290" s="11"/>
      <c r="AF290" s="38"/>
      <c r="AG290" s="1"/>
      <c r="AH290" s="95"/>
      <c r="AI290" s="105"/>
      <c r="AJ290" s="62"/>
      <c r="AK290" s="62"/>
      <c r="AL290" s="61"/>
      <c r="AM290" s="61"/>
      <c r="AN290" s="61"/>
      <c r="AO290" s="61"/>
      <c r="AP290" s="70"/>
      <c r="AQ290" s="100"/>
      <c r="AR290" s="100"/>
      <c r="AS290" s="100"/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264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233</v>
      </c>
    </row>
    <row r="291" spans="1:73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9"/>
      <c r="O291" s="200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/>
      <c r="AC291" s="37"/>
      <c r="AD291" s="67"/>
      <c r="AE291" s="11"/>
      <c r="AF291" s="38"/>
      <c r="AG291" s="1"/>
      <c r="AH291" s="68"/>
      <c r="AI291" s="11"/>
      <c r="AJ291" s="62"/>
      <c r="AK291" s="62"/>
      <c r="AL291" s="61"/>
      <c r="AM291" s="61"/>
      <c r="AN291" s="61"/>
      <c r="AO291" s="61"/>
      <c r="AP291" s="94"/>
      <c r="AQ291" s="100"/>
      <c r="AR291" s="100"/>
      <c r="AS291" s="100"/>
      <c r="AT291" s="55"/>
      <c r="AU291" s="81">
        <v>25</v>
      </c>
      <c r="AV291" s="57">
        <v>2006</v>
      </c>
      <c r="AW291" s="57" t="s">
        <v>175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234</v>
      </c>
    </row>
    <row r="292" spans="1:73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9"/>
      <c r="O292" s="203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/>
      <c r="AC292" s="37"/>
      <c r="AD292" s="67"/>
      <c r="AE292" s="11"/>
      <c r="AF292" s="38"/>
      <c r="AG292" s="1"/>
      <c r="AH292" s="68"/>
      <c r="AI292" s="11"/>
      <c r="AJ292" s="62"/>
      <c r="AK292" s="62"/>
      <c r="AL292" s="61"/>
      <c r="AM292" s="61"/>
      <c r="AN292" s="61"/>
      <c r="AO292" s="61"/>
      <c r="AP292" s="94"/>
      <c r="AQ292" s="100"/>
      <c r="AR292" s="100"/>
      <c r="AS292" s="100"/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9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235</v>
      </c>
    </row>
    <row r="293" spans="1:73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9"/>
      <c r="O293" s="203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/>
      <c r="AC293" s="37"/>
      <c r="AD293" s="67"/>
      <c r="AE293" s="11"/>
      <c r="AF293" s="38"/>
      <c r="AG293" s="1"/>
      <c r="AH293" s="68"/>
      <c r="AI293" s="11"/>
      <c r="AJ293" s="62"/>
      <c r="AK293" s="62"/>
      <c r="AL293" s="98"/>
      <c r="AM293" s="98"/>
      <c r="AN293" s="98"/>
      <c r="AO293" s="98"/>
      <c r="AP293" s="107"/>
      <c r="AQ293" s="134"/>
      <c r="AR293" s="134"/>
      <c r="AS293" s="134"/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236</v>
      </c>
    </row>
    <row r="294" spans="1:73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9"/>
      <c r="O294" s="200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/>
      <c r="AC294" s="37"/>
      <c r="AD294" s="67"/>
      <c r="AE294" s="11"/>
      <c r="AF294" s="38"/>
      <c r="AG294" s="1"/>
      <c r="AH294" s="68"/>
      <c r="AI294" s="11"/>
      <c r="AJ294" s="62"/>
      <c r="AK294" s="62"/>
      <c r="AL294" s="61"/>
      <c r="AM294" s="61"/>
      <c r="AN294" s="61"/>
      <c r="AO294" s="61"/>
      <c r="AP294" s="94"/>
      <c r="AQ294" s="100"/>
      <c r="AR294" s="100"/>
      <c r="AS294" s="100"/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176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237</v>
      </c>
    </row>
    <row r="295" spans="1:73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9"/>
      <c r="O295" s="203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/>
      <c r="AC295" s="37"/>
      <c r="AD295" s="67"/>
      <c r="AE295" s="11"/>
      <c r="AF295" s="38"/>
      <c r="AG295" s="1"/>
      <c r="AH295" s="68"/>
      <c r="AI295" s="11"/>
      <c r="AJ295" s="62"/>
      <c r="AK295" s="3"/>
      <c r="AL295" s="61"/>
      <c r="AM295" s="61"/>
      <c r="AN295" s="61"/>
      <c r="AO295" s="61"/>
      <c r="AP295" s="94"/>
      <c r="AQ295" s="100"/>
      <c r="AR295" s="100"/>
      <c r="AS295" s="100"/>
      <c r="AT295" s="55"/>
      <c r="AU295" s="52">
        <v>26.2</v>
      </c>
      <c r="AV295" s="1">
        <v>1944</v>
      </c>
      <c r="AW295" s="1" t="s">
        <v>214</v>
      </c>
      <c r="AX295" s="52">
        <v>-2.5</v>
      </c>
      <c r="AY295" s="167">
        <v>1983</v>
      </c>
      <c r="AZ295" s="1" t="s">
        <v>167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238</v>
      </c>
    </row>
    <row r="296" spans="1:73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9"/>
      <c r="O296" s="203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/>
      <c r="AC296" s="37"/>
      <c r="AD296" s="67"/>
      <c r="AE296" s="11"/>
      <c r="AF296" s="38"/>
      <c r="AG296" s="1"/>
      <c r="AH296" s="68"/>
      <c r="AI296" s="11"/>
      <c r="AJ296" s="62"/>
      <c r="AK296" s="3"/>
      <c r="AL296" s="61"/>
      <c r="AM296" s="61"/>
      <c r="AN296" s="14"/>
      <c r="AO296" s="14"/>
      <c r="AP296" s="94"/>
      <c r="AQ296" s="100"/>
      <c r="AR296" s="100"/>
      <c r="AS296" s="100"/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240</v>
      </c>
    </row>
    <row r="297" spans="1:73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9"/>
      <c r="O297" s="200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/>
      <c r="AC297" s="37"/>
      <c r="AD297" s="154"/>
      <c r="AE297" s="68"/>
      <c r="AF297" s="38"/>
      <c r="AG297" s="68"/>
      <c r="AH297" s="68"/>
      <c r="AI297" s="11"/>
      <c r="AJ297" s="62"/>
      <c r="AK297" s="3"/>
      <c r="AL297" s="14"/>
      <c r="AM297" s="14"/>
      <c r="AN297" s="14"/>
      <c r="AO297" s="14"/>
      <c r="AP297" s="69"/>
      <c r="AQ297" s="66"/>
      <c r="AR297" s="66"/>
      <c r="AS297" s="66"/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10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11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241</v>
      </c>
    </row>
    <row r="298" spans="1:73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9"/>
      <c r="O298" s="203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/>
      <c r="AC298" s="37"/>
      <c r="AD298" s="154"/>
      <c r="AE298" s="68"/>
      <c r="AF298" s="38"/>
      <c r="AG298" s="68"/>
      <c r="AH298" s="95"/>
      <c r="AI298" s="105"/>
      <c r="AJ298" s="62"/>
      <c r="AK298" s="3"/>
      <c r="AL298" s="61"/>
      <c r="AM298" s="61"/>
      <c r="AN298" s="61"/>
      <c r="AO298" s="61"/>
      <c r="AP298" s="100"/>
      <c r="AQ298" s="100"/>
      <c r="AR298" s="100"/>
      <c r="AS298" s="100"/>
      <c r="AT298" s="55"/>
      <c r="AU298" s="52">
        <v>27.5</v>
      </c>
      <c r="AV298" s="1">
        <v>1964</v>
      </c>
      <c r="AW298" s="1" t="s">
        <v>177</v>
      </c>
      <c r="AX298" s="52">
        <v>-1.6</v>
      </c>
      <c r="AY298" s="167">
        <v>1979</v>
      </c>
      <c r="AZ298" s="1" t="s">
        <v>176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242</v>
      </c>
    </row>
    <row r="299" spans="1:73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9"/>
      <c r="O299" s="203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/>
      <c r="AC299" s="37"/>
      <c r="AD299" s="154"/>
      <c r="AE299" s="68"/>
      <c r="AF299" s="38"/>
      <c r="AG299" s="68"/>
      <c r="AH299" s="95"/>
      <c r="AI299" s="105"/>
      <c r="AJ299" s="62"/>
      <c r="AK299" s="3"/>
      <c r="AL299" s="61"/>
      <c r="AM299" s="61"/>
      <c r="AN299" s="61"/>
      <c r="AO299" s="61"/>
      <c r="AP299" s="100"/>
      <c r="AQ299" s="100"/>
      <c r="AR299" s="100"/>
      <c r="AS299" s="100"/>
      <c r="AT299" s="55"/>
      <c r="AU299" s="81">
        <v>27.1</v>
      </c>
      <c r="AV299" s="57">
        <v>2000</v>
      </c>
      <c r="AW299" s="57" t="s">
        <v>200</v>
      </c>
      <c r="AX299" s="52">
        <v>-2</v>
      </c>
      <c r="AY299" s="167">
        <v>1992</v>
      </c>
      <c r="AZ299" s="1" t="s">
        <v>192</v>
      </c>
      <c r="BA299" s="14">
        <v>-2.4</v>
      </c>
      <c r="BB299" s="1" t="s">
        <v>169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243</v>
      </c>
    </row>
    <row r="300" spans="1:73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9"/>
      <c r="O300" s="203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/>
      <c r="AC300" s="37"/>
      <c r="AD300" s="154"/>
      <c r="AE300" s="68"/>
      <c r="AF300" s="38"/>
      <c r="AG300" s="68"/>
      <c r="AH300" s="95"/>
      <c r="AI300" s="105"/>
      <c r="AJ300" s="62"/>
      <c r="AK300" s="3"/>
      <c r="AL300" s="61"/>
      <c r="AM300" s="61"/>
      <c r="AN300" s="61"/>
      <c r="AO300" s="61"/>
      <c r="AP300" s="100"/>
      <c r="AQ300" s="100"/>
      <c r="AR300" s="100"/>
      <c r="AS300" s="100"/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2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244</v>
      </c>
    </row>
    <row r="301" spans="1:73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9"/>
      <c r="O301" s="200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3">
        <v>1963</v>
      </c>
      <c r="Z301" s="52">
        <v>8</v>
      </c>
      <c r="AA301" s="53">
        <v>1887</v>
      </c>
      <c r="AB301" s="34"/>
      <c r="AC301" s="37"/>
      <c r="AD301" s="154"/>
      <c r="AE301" s="68"/>
      <c r="AF301" s="38"/>
      <c r="AG301" s="68"/>
      <c r="AH301" s="95"/>
      <c r="AI301" s="105"/>
      <c r="AJ301" s="62"/>
      <c r="AK301" s="3"/>
      <c r="AL301" s="61"/>
      <c r="AM301" s="61"/>
      <c r="AN301" s="98"/>
      <c r="AO301" s="98"/>
      <c r="AP301" s="100"/>
      <c r="AQ301" s="134"/>
      <c r="AR301" s="134"/>
      <c r="AS301" s="134"/>
      <c r="AT301" s="55"/>
      <c r="AU301" s="52">
        <v>25.8</v>
      </c>
      <c r="AV301" s="1">
        <v>1939</v>
      </c>
      <c r="AW301" s="1" t="s">
        <v>266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245</v>
      </c>
    </row>
    <row r="302" spans="1:73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9"/>
      <c r="O302" s="200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/>
      <c r="AC302" s="37"/>
      <c r="AD302" s="154"/>
      <c r="AE302" s="68"/>
      <c r="AF302" s="38"/>
      <c r="AG302" s="68"/>
      <c r="AH302" s="68"/>
      <c r="AI302" s="105"/>
      <c r="AJ302" s="62"/>
      <c r="AK302" s="3"/>
      <c r="AL302" s="61"/>
      <c r="AM302" s="61"/>
      <c r="AN302" s="61"/>
      <c r="AO302" s="61"/>
      <c r="AP302" s="134"/>
      <c r="AQ302" s="134"/>
      <c r="AR302" s="134"/>
      <c r="AS302" s="134"/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167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246</v>
      </c>
    </row>
    <row r="303" spans="1:73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9"/>
      <c r="O303" s="203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/>
      <c r="AC303" s="37"/>
      <c r="AD303" s="154"/>
      <c r="AE303" s="68"/>
      <c r="AF303" s="38"/>
      <c r="AG303" s="68"/>
      <c r="AH303" s="68"/>
      <c r="AI303" s="105"/>
      <c r="AJ303" s="62"/>
      <c r="AK303" s="3"/>
      <c r="AL303" s="61"/>
      <c r="AM303" s="61"/>
      <c r="AN303" s="61"/>
      <c r="AO303" s="61"/>
      <c r="AP303" s="100"/>
      <c r="AQ303" s="100"/>
      <c r="AR303" s="100"/>
      <c r="AS303" s="100"/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10">
        <v>1944</v>
      </c>
      <c r="AZ303" s="10" t="s">
        <v>267</v>
      </c>
      <c r="BA303" s="38"/>
      <c r="BB303" s="10"/>
      <c r="BC303" s="10"/>
      <c r="BD303" s="149">
        <v>13.5</v>
      </c>
      <c r="BE303" s="73">
        <v>1958</v>
      </c>
      <c r="BF303" s="211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247</v>
      </c>
    </row>
    <row r="304" spans="1:73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9"/>
      <c r="O304" s="200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/>
      <c r="AC304" s="37"/>
      <c r="AD304" s="154"/>
      <c r="AE304" s="68"/>
      <c r="AF304" s="38"/>
      <c r="AG304" s="68"/>
      <c r="AH304" s="68"/>
      <c r="AI304" s="105"/>
      <c r="AJ304" s="62"/>
      <c r="AK304" s="3"/>
      <c r="AL304" s="61"/>
      <c r="AM304" s="61"/>
      <c r="AN304" s="14"/>
      <c r="AO304" s="14"/>
      <c r="AP304" s="100"/>
      <c r="AQ304" s="100"/>
      <c r="AR304" s="100"/>
      <c r="AS304" s="100"/>
      <c r="AT304" s="55"/>
      <c r="AU304" s="81">
        <v>25.2</v>
      </c>
      <c r="AV304" s="57">
        <v>2008</v>
      </c>
      <c r="AW304" s="57" t="s">
        <v>198</v>
      </c>
      <c r="AX304" s="52">
        <v>-2.8</v>
      </c>
      <c r="AY304" s="167">
        <v>1965</v>
      </c>
      <c r="AZ304" s="1" t="s">
        <v>167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248</v>
      </c>
    </row>
    <row r="305" spans="1:73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9"/>
      <c r="O305" s="203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/>
      <c r="AC305" s="37"/>
      <c r="AD305" s="67"/>
      <c r="AE305" s="11"/>
      <c r="AF305" s="38"/>
      <c r="AG305" s="1"/>
      <c r="AH305" s="68"/>
      <c r="AI305" s="11"/>
      <c r="AJ305" s="62"/>
      <c r="AK305" s="3"/>
      <c r="AL305" s="14"/>
      <c r="AM305" s="66"/>
      <c r="AN305" s="14"/>
      <c r="AO305" s="14"/>
      <c r="AP305" s="69"/>
      <c r="AQ305" s="66"/>
      <c r="AR305" s="66"/>
      <c r="AS305" s="66"/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9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250</v>
      </c>
    </row>
    <row r="306" spans="1:73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9"/>
      <c r="O306" s="200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/>
      <c r="AC306" s="37"/>
      <c r="AD306" s="67"/>
      <c r="AE306" s="11"/>
      <c r="AF306" s="38"/>
      <c r="AG306" s="1"/>
      <c r="AH306" s="68"/>
      <c r="AI306" s="11"/>
      <c r="AJ306" s="62"/>
      <c r="AK306" s="3"/>
      <c r="AL306" s="88"/>
      <c r="AM306" s="88"/>
      <c r="AN306" s="14"/>
      <c r="AO306" s="14"/>
      <c r="AP306" s="89"/>
      <c r="AQ306" s="144"/>
      <c r="AR306" s="144"/>
      <c r="AS306" s="144"/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167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251</v>
      </c>
    </row>
    <row r="307" spans="1:73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9"/>
      <c r="O307" s="203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7"/>
      <c r="AD307" s="175"/>
      <c r="AE307" s="11"/>
      <c r="AF307" s="38"/>
      <c r="AG307" s="1"/>
      <c r="AH307" s="68"/>
      <c r="AI307" s="11"/>
      <c r="AJ307" s="62"/>
      <c r="AK307" s="3"/>
      <c r="AL307" s="14"/>
      <c r="AM307" s="14"/>
      <c r="AN307" s="88"/>
      <c r="AO307" s="88"/>
      <c r="AP307" s="69"/>
      <c r="AQ307" s="89"/>
      <c r="AR307" s="89"/>
      <c r="AS307" s="89"/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167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9"/>
      <c r="O308" s="199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71"/>
      <c r="AQ308" s="1"/>
      <c r="AR308" s="1"/>
      <c r="AS308" s="1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8"/>
      <c r="BT308" s="31"/>
      <c r="BU308" s="1"/>
    </row>
    <row r="309" spans="1:73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9">
        <f>SUM(N277:N307)</f>
        <v>0</v>
      </c>
      <c r="O309" s="199"/>
      <c r="P309" s="189">
        <f>SUM(P277:P307)</f>
        <v>0</v>
      </c>
      <c r="Q309" s="189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124"/>
      <c r="AD309" s="84" t="e">
        <f>AVERAGE(AD278:AD307)</f>
        <v>#DIV/0!</v>
      </c>
      <c r="AE309" s="106"/>
      <c r="AF309" s="102" t="e">
        <f>AVERAGE(AF278:AF307)</f>
        <v>#DIV/0!</v>
      </c>
      <c r="AG309" s="106"/>
      <c r="AH309" s="106" t="e">
        <f>AVERAGE(AH278:AH307)</f>
        <v>#DIV/0!</v>
      </c>
      <c r="AI309" s="106"/>
      <c r="AJ309" s="191"/>
      <c r="AK309" s="191"/>
      <c r="AL309" s="106" t="e">
        <f t="shared" ref="AL309:AU309" si="21">AVERAGE(AL277:AL307)</f>
        <v>#DIV/0!</v>
      </c>
      <c r="AM309" s="106" t="e">
        <f t="shared" si="21"/>
        <v>#DIV/0!</v>
      </c>
      <c r="AN309" s="106" t="e">
        <f t="shared" si="21"/>
        <v>#DIV/0!</v>
      </c>
      <c r="AO309" s="106" t="e">
        <f t="shared" si="21"/>
        <v>#DIV/0!</v>
      </c>
      <c r="AP309" s="120" t="e">
        <f t="shared" si="21"/>
        <v>#DIV/0!</v>
      </c>
      <c r="AQ309" s="120" t="e">
        <f t="shared" si="21"/>
        <v>#DIV/0!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4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5">
        <v>172.4</v>
      </c>
      <c r="O310" s="216"/>
      <c r="P310" s="46"/>
      <c r="Q310" s="46"/>
      <c r="R310" s="195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7"/>
      <c r="AE310" s="24"/>
      <c r="AF310" s="1"/>
      <c r="AG310" s="10"/>
      <c r="AH310" s="1"/>
      <c r="AI310" s="1"/>
      <c r="AJ310" s="3"/>
      <c r="AK310" s="3" t="s">
        <v>268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269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8" t="s">
        <v>270</v>
      </c>
      <c r="O311" s="219"/>
      <c r="P311" s="14"/>
      <c r="Q311" s="14"/>
      <c r="R311" s="196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271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9"/>
      <c r="O312" s="219"/>
      <c r="P312" s="46"/>
      <c r="Q312" s="14"/>
      <c r="R312" s="196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272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6"/>
      <c r="O313" s="219"/>
      <c r="P313" s="14"/>
      <c r="Q313" s="14"/>
      <c r="R313" s="196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273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6"/>
      <c r="O314" s="219"/>
      <c r="P314" s="14"/>
      <c r="Q314" s="14"/>
      <c r="R314" s="19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274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6"/>
      <c r="O315" s="219"/>
      <c r="P315" s="14"/>
      <c r="Q315" s="14"/>
      <c r="R315" s="19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7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275</v>
      </c>
      <c r="D316" s="2"/>
      <c r="E316" s="2"/>
      <c r="F316" s="1"/>
      <c r="G316" s="1"/>
      <c r="H316" s="1"/>
      <c r="I316" s="1"/>
      <c r="J316" s="2" t="s">
        <v>460</v>
      </c>
      <c r="K316" s="2"/>
      <c r="L316" s="46">
        <v>50.9</v>
      </c>
      <c r="M316" s="14"/>
      <c r="N316" s="216"/>
      <c r="O316" s="219"/>
      <c r="P316" s="14"/>
      <c r="Q316" s="14"/>
      <c r="R316" s="19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7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459</v>
      </c>
      <c r="K317" s="2"/>
      <c r="L317" s="46">
        <v>184.6</v>
      </c>
      <c r="M317" s="1"/>
      <c r="N317" s="219"/>
      <c r="O317" s="219"/>
      <c r="P317" s="14"/>
      <c r="Q317" s="14"/>
      <c r="R317" s="19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7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276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"/>
      <c r="AS318" s="1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565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2"/>
      <c r="AS319" s="2"/>
      <c r="AT319" s="12" t="s">
        <v>22</v>
      </c>
      <c r="AU319" s="44" t="s">
        <v>277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278</v>
      </c>
      <c r="AA320" s="35" t="s">
        <v>47</v>
      </c>
      <c r="AB320" s="37" t="s">
        <v>40</v>
      </c>
      <c r="AC320" s="37" t="s">
        <v>563</v>
      </c>
      <c r="AD320" s="32"/>
      <c r="AE320" s="1"/>
      <c r="AF320" s="38"/>
      <c r="AG320" s="39"/>
      <c r="AH320" s="26"/>
      <c r="AI320" s="26"/>
      <c r="AJ320" s="40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26"/>
      <c r="AS320" s="26"/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212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279</v>
      </c>
      <c r="S321" s="15"/>
      <c r="T321" s="6"/>
      <c r="U321" s="6"/>
      <c r="V321" s="13" t="s">
        <v>57</v>
      </c>
      <c r="W321" s="15"/>
      <c r="X321" s="15" t="s">
        <v>280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40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259</v>
      </c>
      <c r="AZ321" s="1"/>
      <c r="BA321" s="14"/>
      <c r="BB321" s="1"/>
      <c r="BC321" s="1"/>
      <c r="BD321" s="162" t="s">
        <v>62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7"/>
      <c r="AD322" s="32"/>
      <c r="AE322" s="1"/>
      <c r="AF322" s="38"/>
      <c r="AG322" s="14"/>
      <c r="AH322" s="95"/>
      <c r="AI322" s="105"/>
      <c r="AJ322" s="62"/>
      <c r="AK322" s="40"/>
      <c r="AL322" s="61"/>
      <c r="AM322" s="61"/>
      <c r="AN322" s="61"/>
      <c r="AO322" s="61"/>
      <c r="AP322" s="94"/>
      <c r="AQ322" s="100"/>
      <c r="AR322" s="100"/>
      <c r="AS322" s="100"/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281</v>
      </c>
      <c r="BA322" s="14">
        <v>-2.5</v>
      </c>
      <c r="BB322" s="1" t="s">
        <v>148</v>
      </c>
      <c r="BC322" s="1">
        <v>1965</v>
      </c>
      <c r="BD322" s="162">
        <v>14.2</v>
      </c>
      <c r="BE322" s="6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213</v>
      </c>
    </row>
    <row r="323" spans="1:73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37"/>
      <c r="AD323" s="67"/>
      <c r="AE323" s="11"/>
      <c r="AF323" s="38"/>
      <c r="AG323" s="14"/>
      <c r="AH323" s="95"/>
      <c r="AI323" s="105"/>
      <c r="AJ323" s="62"/>
      <c r="AK323" s="62"/>
      <c r="AL323" s="61"/>
      <c r="AM323" s="61"/>
      <c r="AN323" s="61"/>
      <c r="AO323" s="61"/>
      <c r="AP323" s="94"/>
      <c r="AQ323" s="132"/>
      <c r="AR323" s="132"/>
      <c r="AS323" s="132"/>
      <c r="AT323" s="55"/>
      <c r="AU323" s="52">
        <v>25.7</v>
      </c>
      <c r="AV323" s="1">
        <v>1978</v>
      </c>
      <c r="AW323" s="1" t="s">
        <v>176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62">
        <v>14</v>
      </c>
      <c r="BE323" s="6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215</v>
      </c>
    </row>
    <row r="324" spans="1:73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37"/>
      <c r="AD324" s="67"/>
      <c r="AE324" s="11"/>
      <c r="AF324" s="38"/>
      <c r="AG324" s="14"/>
      <c r="AH324" s="95"/>
      <c r="AI324" s="105"/>
      <c r="AJ324" s="62"/>
      <c r="AK324" s="62"/>
      <c r="AL324" s="61"/>
      <c r="AM324" s="61"/>
      <c r="AN324" s="61"/>
      <c r="AO324" s="61"/>
      <c r="AP324" s="147"/>
      <c r="AQ324" s="132"/>
      <c r="AR324" s="132"/>
      <c r="AS324" s="132"/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225</v>
      </c>
      <c r="BA324" s="14"/>
      <c r="BB324" s="1"/>
      <c r="BC324" s="1"/>
      <c r="BD324" s="162">
        <v>13.7</v>
      </c>
      <c r="BE324" s="6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216</v>
      </c>
    </row>
    <row r="325" spans="1:73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37"/>
      <c r="AD325" s="67"/>
      <c r="AE325" s="11"/>
      <c r="AF325" s="38"/>
      <c r="AG325" s="14"/>
      <c r="AH325" s="95"/>
      <c r="AI325" s="105"/>
      <c r="AJ325" s="62"/>
      <c r="AK325" s="62"/>
      <c r="AL325" s="61"/>
      <c r="AM325" s="61"/>
      <c r="AN325" s="61"/>
      <c r="AO325" s="61"/>
      <c r="AP325" s="147"/>
      <c r="AQ325" s="100"/>
      <c r="AR325" s="100"/>
      <c r="AS325" s="100"/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261</v>
      </c>
      <c r="BA325" s="14"/>
      <c r="BB325" s="1"/>
      <c r="BC325" s="1"/>
      <c r="BD325" s="162">
        <v>14.4</v>
      </c>
      <c r="BE325" s="6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218</v>
      </c>
    </row>
    <row r="326" spans="1:73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37"/>
      <c r="AD326" s="67"/>
      <c r="AE326" s="11"/>
      <c r="AF326" s="38"/>
      <c r="AG326" s="14"/>
      <c r="AH326" s="95"/>
      <c r="AI326" s="105"/>
      <c r="AJ326" s="62"/>
      <c r="AK326" s="62"/>
      <c r="AL326" s="61"/>
      <c r="AM326" s="61"/>
      <c r="AN326" s="61"/>
      <c r="AO326" s="61"/>
      <c r="AP326" s="94"/>
      <c r="AQ326" s="100"/>
      <c r="AR326" s="100"/>
      <c r="AS326" s="100"/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62">
        <v>13.5</v>
      </c>
      <c r="BE326" s="6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219</v>
      </c>
    </row>
    <row r="327" spans="1:73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37"/>
      <c r="AD327" s="67"/>
      <c r="AE327" s="11"/>
      <c r="AF327" s="38"/>
      <c r="AG327" s="14"/>
      <c r="AH327" s="95"/>
      <c r="AI327" s="105"/>
      <c r="AJ327" s="62"/>
      <c r="AK327" s="62"/>
      <c r="AL327" s="61"/>
      <c r="AM327" s="61"/>
      <c r="AN327" s="100"/>
      <c r="AO327" s="100"/>
      <c r="AP327" s="94"/>
      <c r="AQ327" s="134"/>
      <c r="AR327" s="134"/>
      <c r="AS327" s="134"/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168</v>
      </c>
      <c r="BA327" s="14"/>
      <c r="BB327" s="1"/>
      <c r="BC327" s="1"/>
      <c r="BD327" s="162">
        <v>12.7</v>
      </c>
      <c r="BE327" s="6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221</v>
      </c>
    </row>
    <row r="328" spans="1:73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37"/>
      <c r="AD328" s="67"/>
      <c r="AE328" s="11"/>
      <c r="AF328" s="38"/>
      <c r="AG328" s="14"/>
      <c r="AH328" s="95"/>
      <c r="AI328" s="105"/>
      <c r="AJ328" s="62"/>
      <c r="AK328" s="62"/>
      <c r="AL328" s="61"/>
      <c r="AM328" s="61"/>
      <c r="AN328" s="61"/>
      <c r="AO328" s="61"/>
      <c r="AP328" s="94"/>
      <c r="AQ328" s="100"/>
      <c r="AR328" s="100"/>
      <c r="AS328" s="100"/>
      <c r="AT328" s="55"/>
      <c r="AU328" s="52">
        <v>26.7</v>
      </c>
      <c r="AV328" s="1">
        <v>1994</v>
      </c>
      <c r="AW328" s="1" t="s">
        <v>177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226</v>
      </c>
      <c r="BC328" s="1">
        <v>1973</v>
      </c>
      <c r="BD328" s="162">
        <v>12.7</v>
      </c>
      <c r="BE328" s="6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222</v>
      </c>
    </row>
    <row r="329" spans="1:73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37"/>
      <c r="AD329" s="67"/>
      <c r="AE329" s="11"/>
      <c r="AF329" s="38"/>
      <c r="AG329" s="14"/>
      <c r="AH329" s="95"/>
      <c r="AI329" s="105"/>
      <c r="AJ329" s="62"/>
      <c r="AK329" s="62"/>
      <c r="AL329" s="61"/>
      <c r="AM329" s="61"/>
      <c r="AN329" s="61"/>
      <c r="AO329" s="61"/>
      <c r="AP329" s="94"/>
      <c r="AQ329" s="100"/>
      <c r="AR329" s="100"/>
      <c r="AS329" s="100"/>
      <c r="AT329" s="55"/>
      <c r="AU329" s="52">
        <v>25.2</v>
      </c>
      <c r="AV329" s="1">
        <v>1995</v>
      </c>
      <c r="AW329" s="1" t="s">
        <v>177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226</v>
      </c>
      <c r="BC329" s="1">
        <v>1973</v>
      </c>
      <c r="BD329" s="162">
        <v>12.1</v>
      </c>
      <c r="BE329" s="6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223</v>
      </c>
    </row>
    <row r="330" spans="1:73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37"/>
      <c r="AD330" s="67"/>
      <c r="AE330" s="11"/>
      <c r="AF330" s="38"/>
      <c r="AG330" s="14"/>
      <c r="AH330" s="95"/>
      <c r="AI330" s="105"/>
      <c r="AJ330" s="62"/>
      <c r="AK330" s="62"/>
      <c r="AL330" s="61"/>
      <c r="AM330" s="61"/>
      <c r="AN330" s="99"/>
      <c r="AO330" s="99"/>
      <c r="AP330" s="94"/>
      <c r="AQ330" s="100"/>
      <c r="AR330" s="100"/>
      <c r="AS330" s="100"/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62">
        <v>13.4</v>
      </c>
      <c r="BE330" s="6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6"/>
      <c r="BU330" s="1" t="s">
        <v>224</v>
      </c>
    </row>
    <row r="331" spans="1:73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37"/>
      <c r="AD331" s="67"/>
      <c r="AE331" s="11"/>
      <c r="AF331" s="38"/>
      <c r="AG331" s="14"/>
      <c r="AH331" s="68"/>
      <c r="AI331" s="11"/>
      <c r="AJ331" s="62"/>
      <c r="AK331" s="62"/>
      <c r="AL331" s="99"/>
      <c r="AM331" s="99"/>
      <c r="AN331" s="98"/>
      <c r="AO331" s="98"/>
      <c r="AP331" s="94"/>
      <c r="AQ331" s="134"/>
      <c r="AR331" s="134"/>
      <c r="AS331" s="134"/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167</v>
      </c>
      <c r="BA331" s="14">
        <v>-6.5</v>
      </c>
      <c r="BB331" s="1" t="s">
        <v>282</v>
      </c>
      <c r="BC331" s="1">
        <v>1997</v>
      </c>
      <c r="BD331" s="162">
        <v>12.9</v>
      </c>
      <c r="BE331" s="6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227</v>
      </c>
    </row>
    <row r="332" spans="1:73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7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37"/>
      <c r="AD332" s="67"/>
      <c r="AE332" s="11"/>
      <c r="AF332" s="38"/>
      <c r="AG332" s="14"/>
      <c r="AH332" s="68"/>
      <c r="AI332" s="11"/>
      <c r="AJ332" s="62"/>
      <c r="AK332" s="62"/>
      <c r="AL332" s="98"/>
      <c r="AM332" s="98"/>
      <c r="AN332" s="98"/>
      <c r="AO332" s="98"/>
      <c r="AP332" s="107"/>
      <c r="AQ332" s="134"/>
      <c r="AR332" s="134"/>
      <c r="AS332" s="134"/>
      <c r="AT332" s="55"/>
      <c r="AU332" s="161">
        <v>29.2</v>
      </c>
      <c r="AV332" s="151">
        <v>2004</v>
      </c>
      <c r="AW332" s="57" t="s">
        <v>177</v>
      </c>
      <c r="AX332" s="52">
        <v>-4.4000000000000004</v>
      </c>
      <c r="AY332" s="1">
        <v>1993</v>
      </c>
      <c r="AZ332" s="1" t="s">
        <v>180</v>
      </c>
      <c r="BA332" s="14"/>
      <c r="BB332" s="1"/>
      <c r="BC332" s="1"/>
      <c r="BD332" s="162">
        <v>12.5</v>
      </c>
      <c r="BE332" s="6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229</v>
      </c>
    </row>
    <row r="333" spans="1:73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37"/>
      <c r="AD333" s="67"/>
      <c r="AE333" s="11"/>
      <c r="AF333" s="38"/>
      <c r="AG333" s="14"/>
      <c r="AH333" s="68"/>
      <c r="AI333" s="11"/>
      <c r="AJ333" s="62"/>
      <c r="AK333" s="62"/>
      <c r="AL333" s="99"/>
      <c r="AM333" s="99"/>
      <c r="AN333" s="61"/>
      <c r="AO333" s="61"/>
      <c r="AP333" s="107"/>
      <c r="AQ333" s="100"/>
      <c r="AR333" s="100"/>
      <c r="AS333" s="100"/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167</v>
      </c>
      <c r="BA333" s="14"/>
      <c r="BB333" s="1"/>
      <c r="BC333" s="1"/>
      <c r="BD333" s="162">
        <v>11.6</v>
      </c>
      <c r="BE333" s="6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231</v>
      </c>
    </row>
    <row r="334" spans="1:73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37"/>
      <c r="AD334" s="67"/>
      <c r="AE334" s="11"/>
      <c r="AF334" s="38"/>
      <c r="AG334" s="14"/>
      <c r="AH334" s="68"/>
      <c r="AI334" s="11"/>
      <c r="AJ334" s="62"/>
      <c r="AK334" s="62"/>
      <c r="AL334" s="99"/>
      <c r="AM334" s="99"/>
      <c r="AN334" s="99"/>
      <c r="AO334" s="99"/>
      <c r="AP334" s="107"/>
      <c r="AQ334" s="134"/>
      <c r="AR334" s="134"/>
      <c r="AS334" s="134"/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167</v>
      </c>
      <c r="BA334" s="14"/>
      <c r="BB334" s="1"/>
      <c r="BC334" s="1"/>
      <c r="BD334" s="162">
        <v>13.6</v>
      </c>
      <c r="BE334" s="6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232</v>
      </c>
    </row>
    <row r="335" spans="1:73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37"/>
      <c r="AD335" s="67"/>
      <c r="AE335" s="11"/>
      <c r="AF335" s="38"/>
      <c r="AG335" s="14"/>
      <c r="AH335" s="68"/>
      <c r="AI335" s="11"/>
      <c r="AJ335" s="62"/>
      <c r="AK335" s="62"/>
      <c r="AL335" s="98"/>
      <c r="AM335" s="98"/>
      <c r="AN335" s="99"/>
      <c r="AO335" s="99"/>
      <c r="AP335" s="107"/>
      <c r="AQ335" s="134"/>
      <c r="AR335" s="134"/>
      <c r="AS335" s="134"/>
      <c r="AT335" s="136"/>
      <c r="AU335" s="52">
        <v>27.5</v>
      </c>
      <c r="AV335" s="1">
        <v>2004</v>
      </c>
      <c r="AW335" s="1" t="s">
        <v>260</v>
      </c>
      <c r="AX335" s="52">
        <v>-3.5</v>
      </c>
      <c r="AY335" s="157">
        <v>1968</v>
      </c>
      <c r="AZ335" s="1" t="s">
        <v>167</v>
      </c>
      <c r="BA335" s="14"/>
      <c r="BB335" s="1"/>
      <c r="BC335" s="1"/>
      <c r="BD335" s="162">
        <v>12.2</v>
      </c>
      <c r="BE335" s="6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233</v>
      </c>
    </row>
    <row r="336" spans="1:73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37"/>
      <c r="AD336" s="67"/>
      <c r="AE336" s="11"/>
      <c r="AF336" s="38"/>
      <c r="AG336" s="14"/>
      <c r="AH336" s="68"/>
      <c r="AI336" s="11"/>
      <c r="AJ336" s="62"/>
      <c r="AK336" s="62"/>
      <c r="AL336" s="98"/>
      <c r="AM336" s="98"/>
      <c r="AN336" s="99"/>
      <c r="AO336" s="99"/>
      <c r="AP336" s="107"/>
      <c r="AQ336" s="134"/>
      <c r="AR336" s="134"/>
      <c r="AS336" s="134"/>
      <c r="AT336" s="136"/>
      <c r="AU336" s="52">
        <v>25.3</v>
      </c>
      <c r="AV336" s="1">
        <v>1914</v>
      </c>
      <c r="AW336" s="1" t="s">
        <v>179</v>
      </c>
      <c r="AX336" s="52">
        <v>-3.6</v>
      </c>
      <c r="AY336" s="157">
        <v>1964</v>
      </c>
      <c r="AZ336" s="1" t="s">
        <v>167</v>
      </c>
      <c r="BA336" s="14"/>
      <c r="BB336" s="1"/>
      <c r="BC336" s="1"/>
      <c r="BD336" s="162">
        <v>12.6</v>
      </c>
      <c r="BE336" s="6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234</v>
      </c>
    </row>
    <row r="337" spans="1:73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37"/>
      <c r="AD337" s="67"/>
      <c r="AE337" s="11"/>
      <c r="AF337" s="38"/>
      <c r="AG337" s="14"/>
      <c r="AH337" s="68"/>
      <c r="AI337" s="11"/>
      <c r="AJ337" s="62"/>
      <c r="AK337" s="62"/>
      <c r="AL337" s="61"/>
      <c r="AM337" s="98"/>
      <c r="AN337" s="61"/>
      <c r="AO337" s="99"/>
      <c r="AP337" s="107"/>
      <c r="AQ337" s="134"/>
      <c r="AR337" s="134"/>
      <c r="AS337" s="134"/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62">
        <v>12.2</v>
      </c>
      <c r="BE337" s="6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235</v>
      </c>
    </row>
    <row r="338" spans="1:73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37"/>
      <c r="AD338" s="67"/>
      <c r="AE338" s="11"/>
      <c r="AF338" s="38"/>
      <c r="AG338" s="14"/>
      <c r="AH338" s="68"/>
      <c r="AI338" s="11"/>
      <c r="AJ338" s="62"/>
      <c r="AK338" s="62"/>
      <c r="AL338" s="98"/>
      <c r="AM338" s="98"/>
      <c r="AN338" s="61"/>
      <c r="AO338" s="61"/>
      <c r="AP338" s="107"/>
      <c r="AQ338" s="100"/>
      <c r="AR338" s="100"/>
      <c r="AS338" s="100"/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62">
        <v>14</v>
      </c>
      <c r="BE338" s="6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236</v>
      </c>
    </row>
    <row r="339" spans="1:73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37"/>
      <c r="AD339" s="67"/>
      <c r="AE339" s="11"/>
      <c r="AF339" s="38"/>
      <c r="AG339" s="14"/>
      <c r="AH339" s="68"/>
      <c r="AI339" s="11"/>
      <c r="AJ339" s="62"/>
      <c r="AK339" s="62"/>
      <c r="AL339" s="98"/>
      <c r="AM339" s="98"/>
      <c r="AN339" s="61"/>
      <c r="AO339" s="61"/>
      <c r="AP339" s="107"/>
      <c r="AQ339" s="100"/>
      <c r="AR339" s="100"/>
      <c r="AS339" s="100"/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62">
        <v>13</v>
      </c>
      <c r="BE339" s="6">
        <v>1968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237</v>
      </c>
    </row>
    <row r="340" spans="1:73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37"/>
      <c r="AD340" s="67"/>
      <c r="AE340" s="11"/>
      <c r="AF340" s="38"/>
      <c r="AG340" s="14"/>
      <c r="AH340" s="68"/>
      <c r="AI340" s="11"/>
      <c r="AJ340" s="62"/>
      <c r="AK340" s="3"/>
      <c r="AL340" s="61"/>
      <c r="AM340" s="61"/>
      <c r="AN340" s="61"/>
      <c r="AO340" s="61"/>
      <c r="AP340" s="94"/>
      <c r="AQ340" s="100"/>
      <c r="AR340" s="100"/>
      <c r="AS340" s="100"/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176</v>
      </c>
      <c r="BA340" s="14">
        <v>-3.8</v>
      </c>
      <c r="BB340" s="1" t="s">
        <v>226</v>
      </c>
      <c r="BC340" s="1">
        <v>1973</v>
      </c>
      <c r="BD340" s="162">
        <v>11.5</v>
      </c>
      <c r="BE340" s="6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238</v>
      </c>
    </row>
    <row r="341" spans="1:73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37"/>
      <c r="AD341" s="67"/>
      <c r="AE341" s="11"/>
      <c r="AF341" s="38"/>
      <c r="AG341" s="14"/>
      <c r="AH341" s="68"/>
      <c r="AI341" s="11"/>
      <c r="AJ341" s="62"/>
      <c r="AK341" s="3"/>
      <c r="AL341" s="61"/>
      <c r="AM341" s="61"/>
      <c r="AN341" s="14"/>
      <c r="AO341" s="14"/>
      <c r="AP341" s="94"/>
      <c r="AQ341" s="100"/>
      <c r="AR341" s="100"/>
      <c r="AS341" s="100"/>
      <c r="AT341" s="55"/>
      <c r="AU341" s="52">
        <v>23.7</v>
      </c>
      <c r="AV341" s="1">
        <v>1885</v>
      </c>
      <c r="AW341" s="1" t="s">
        <v>283</v>
      </c>
      <c r="AX341" s="52">
        <v>-5</v>
      </c>
      <c r="AY341" s="157">
        <v>1981</v>
      </c>
      <c r="AZ341" s="1" t="s">
        <v>167</v>
      </c>
      <c r="BA341" s="14"/>
      <c r="BB341" s="1"/>
      <c r="BC341" s="1"/>
      <c r="BD341" s="162">
        <v>13</v>
      </c>
      <c r="BE341" s="6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240</v>
      </c>
    </row>
    <row r="342" spans="1:73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37"/>
      <c r="AD342" s="67"/>
      <c r="AE342" s="11"/>
      <c r="AF342" s="38"/>
      <c r="AG342" s="14"/>
      <c r="AH342" s="68"/>
      <c r="AI342" s="11"/>
      <c r="AJ342" s="62"/>
      <c r="AK342" s="3"/>
      <c r="AL342" s="61"/>
      <c r="AM342" s="61"/>
      <c r="AN342" s="61"/>
      <c r="AO342" s="61"/>
      <c r="AP342" s="69"/>
      <c r="AQ342" s="66"/>
      <c r="AR342" s="66"/>
      <c r="AS342" s="66"/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284</v>
      </c>
      <c r="BA342" s="14">
        <v>-3</v>
      </c>
      <c r="BB342" s="1" t="s">
        <v>85</v>
      </c>
      <c r="BC342" s="1">
        <v>1975</v>
      </c>
      <c r="BD342" s="162">
        <v>12</v>
      </c>
      <c r="BE342" s="6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241</v>
      </c>
    </row>
    <row r="343" spans="1:73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37"/>
      <c r="AD343" s="67"/>
      <c r="AE343" s="11"/>
      <c r="AF343" s="38"/>
      <c r="AG343" s="14"/>
      <c r="AH343" s="95"/>
      <c r="AI343" s="105"/>
      <c r="AJ343" s="62"/>
      <c r="AK343" s="3"/>
      <c r="AL343" s="61"/>
      <c r="AM343" s="61"/>
      <c r="AN343" s="61"/>
      <c r="AO343" s="61"/>
      <c r="AP343" s="94"/>
      <c r="AQ343" s="100"/>
      <c r="AR343" s="100"/>
      <c r="AS343" s="100"/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285</v>
      </c>
      <c r="BA343" s="14"/>
      <c r="BB343" s="1"/>
      <c r="BC343" s="1"/>
      <c r="BD343" s="162">
        <v>13.8</v>
      </c>
      <c r="BE343" s="6">
        <v>1974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242</v>
      </c>
    </row>
    <row r="344" spans="1:73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37"/>
      <c r="AD344" s="67"/>
      <c r="AE344" s="11"/>
      <c r="AF344" s="38"/>
      <c r="AG344" s="14"/>
      <c r="AH344" s="95"/>
      <c r="AI344" s="105"/>
      <c r="AJ344" s="62"/>
      <c r="AK344" s="3"/>
      <c r="AL344" s="61"/>
      <c r="AM344" s="61"/>
      <c r="AN344" s="61"/>
      <c r="AO344" s="61"/>
      <c r="AP344" s="94"/>
      <c r="AQ344" s="100"/>
      <c r="AR344" s="100"/>
      <c r="AS344" s="100"/>
      <c r="AT344" s="136"/>
      <c r="AU344" s="52">
        <v>27.3</v>
      </c>
      <c r="AV344" s="1">
        <v>1999</v>
      </c>
      <c r="AW344" s="1" t="s">
        <v>201</v>
      </c>
      <c r="AX344" s="52">
        <v>-4.5999999999999996</v>
      </c>
      <c r="AY344" s="157">
        <v>1887</v>
      </c>
      <c r="AZ344" s="1" t="s">
        <v>170</v>
      </c>
      <c r="BA344" s="14"/>
      <c r="BB344" s="1"/>
      <c r="BC344" s="1"/>
      <c r="BD344" s="162">
        <v>12.2</v>
      </c>
      <c r="BE344" s="6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243</v>
      </c>
    </row>
    <row r="345" spans="1:73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37"/>
      <c r="AD345" s="67"/>
      <c r="AE345" s="11"/>
      <c r="AF345" s="38"/>
      <c r="AG345" s="14"/>
      <c r="AH345" s="95"/>
      <c r="AI345" s="105"/>
      <c r="AJ345" s="62"/>
      <c r="AK345" s="3"/>
      <c r="AL345" s="61"/>
      <c r="AM345" s="61"/>
      <c r="AN345" s="61"/>
      <c r="AO345" s="61"/>
      <c r="AP345" s="94"/>
      <c r="AQ345" s="100"/>
      <c r="AR345" s="100"/>
      <c r="AS345" s="100"/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62">
        <v>11.7</v>
      </c>
      <c r="BE345" s="6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244</v>
      </c>
    </row>
    <row r="346" spans="1:73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37"/>
      <c r="AD346" s="67"/>
      <c r="AE346" s="11"/>
      <c r="AF346" s="38"/>
      <c r="AG346" s="14"/>
      <c r="AH346" s="95"/>
      <c r="AI346" s="105"/>
      <c r="AJ346" s="62"/>
      <c r="AK346" s="3"/>
      <c r="AL346" s="61"/>
      <c r="AM346" s="61"/>
      <c r="AN346" s="61"/>
      <c r="AO346" s="61"/>
      <c r="AP346" s="94"/>
      <c r="AQ346" s="100"/>
      <c r="AR346" s="100"/>
      <c r="AS346" s="100"/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62">
        <v>11</v>
      </c>
      <c r="BE346" s="6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245</v>
      </c>
    </row>
    <row r="347" spans="1:73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37"/>
      <c r="AD347" s="67"/>
      <c r="AE347" s="11"/>
      <c r="AF347" s="38"/>
      <c r="AG347" s="14"/>
      <c r="AH347" s="68"/>
      <c r="AI347" s="11"/>
      <c r="AJ347" s="62"/>
      <c r="AK347" s="3"/>
      <c r="AL347" s="61"/>
      <c r="AM347" s="61"/>
      <c r="AN347" s="61"/>
      <c r="AO347" s="61"/>
      <c r="AP347" s="94"/>
      <c r="AQ347" s="100"/>
      <c r="AR347" s="100"/>
      <c r="AS347" s="100"/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281</v>
      </c>
      <c r="BA347" s="14"/>
      <c r="BB347" s="1"/>
      <c r="BC347" s="1"/>
      <c r="BD347" s="162">
        <v>11.5</v>
      </c>
      <c r="BE347" s="6">
        <v>1956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246</v>
      </c>
    </row>
    <row r="348" spans="1:73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37"/>
      <c r="AD348" s="67"/>
      <c r="AE348" s="11"/>
      <c r="AF348" s="38"/>
      <c r="AG348" s="14"/>
      <c r="AH348" s="68"/>
      <c r="AI348" s="11"/>
      <c r="AJ348" s="62"/>
      <c r="AK348" s="3"/>
      <c r="AL348" s="61"/>
      <c r="AM348" s="61"/>
      <c r="AN348" s="61"/>
      <c r="AO348" s="61"/>
      <c r="AP348" s="100"/>
      <c r="AQ348" s="100"/>
      <c r="AR348" s="100"/>
      <c r="AS348" s="100"/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176</v>
      </c>
      <c r="BA348" s="162">
        <v>-7.5</v>
      </c>
      <c r="BB348" s="157" t="s">
        <v>85</v>
      </c>
      <c r="BC348" s="157">
        <v>1974</v>
      </c>
      <c r="BD348" s="162">
        <v>11.2</v>
      </c>
      <c r="BE348" s="6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247</v>
      </c>
    </row>
    <row r="349" spans="1:73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37"/>
      <c r="AD349" s="67"/>
      <c r="AE349" s="11"/>
      <c r="AF349" s="38"/>
      <c r="AG349" s="14"/>
      <c r="AH349" s="95"/>
      <c r="AI349" s="105"/>
      <c r="AJ349" s="62"/>
      <c r="AK349" s="3"/>
      <c r="AL349" s="61"/>
      <c r="AM349" s="61"/>
      <c r="AN349" s="61"/>
      <c r="AO349" s="61"/>
      <c r="AP349" s="100"/>
      <c r="AQ349" s="100"/>
      <c r="AR349" s="100"/>
      <c r="AS349" s="100"/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167</v>
      </c>
      <c r="BA349" s="162">
        <v>-6.3</v>
      </c>
      <c r="BB349" s="157" t="s">
        <v>70</v>
      </c>
      <c r="BC349" s="157">
        <v>1971</v>
      </c>
      <c r="BD349" s="162">
        <v>11.9</v>
      </c>
      <c r="BE349" s="6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248</v>
      </c>
    </row>
    <row r="350" spans="1:73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37"/>
      <c r="AD350" s="67"/>
      <c r="AE350" s="11"/>
      <c r="AF350" s="38"/>
      <c r="AG350" s="14"/>
      <c r="AH350" s="95"/>
      <c r="AI350" s="105"/>
      <c r="AJ350" s="62"/>
      <c r="AK350" s="3"/>
      <c r="AL350" s="98"/>
      <c r="AM350" s="98"/>
      <c r="AN350" s="98"/>
      <c r="AO350" s="98"/>
      <c r="AP350" s="134"/>
      <c r="AQ350" s="134"/>
      <c r="AR350" s="134"/>
      <c r="AS350" s="134"/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62">
        <v>11.3</v>
      </c>
      <c r="BE350" s="6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250</v>
      </c>
    </row>
    <row r="351" spans="1:73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37"/>
      <c r="AD351" s="67"/>
      <c r="AE351" s="11"/>
      <c r="AF351" s="38"/>
      <c r="AG351" s="14"/>
      <c r="AH351" s="95"/>
      <c r="AI351" s="105"/>
      <c r="AJ351" s="62"/>
      <c r="AK351" s="62"/>
      <c r="AL351" s="61"/>
      <c r="AM351" s="61"/>
      <c r="AN351" s="61"/>
      <c r="AO351" s="99"/>
      <c r="AP351" s="100"/>
      <c r="AQ351" s="134"/>
      <c r="AR351" s="134"/>
      <c r="AS351" s="134"/>
      <c r="AT351" s="55"/>
      <c r="AU351" s="52">
        <v>22.6</v>
      </c>
      <c r="AV351" s="1">
        <v>1920</v>
      </c>
      <c r="AW351" s="1" t="s">
        <v>179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62">
        <v>10.6</v>
      </c>
      <c r="BE351" s="6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251</v>
      </c>
    </row>
    <row r="352" spans="1:73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37"/>
      <c r="AD352" s="175"/>
      <c r="AE352" s="11"/>
      <c r="AF352" s="38"/>
      <c r="AG352" s="14"/>
      <c r="AH352" s="95"/>
      <c r="AI352" s="105"/>
      <c r="AJ352" s="62"/>
      <c r="AK352" s="3"/>
      <c r="AL352" s="61"/>
      <c r="AM352" s="61"/>
      <c r="AN352" s="61"/>
      <c r="AO352" s="61"/>
      <c r="AP352" s="100"/>
      <c r="AQ352" s="100"/>
      <c r="AR352" s="100"/>
      <c r="AS352" s="100"/>
      <c r="AT352" s="55"/>
      <c r="AU352" s="221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287</v>
      </c>
      <c r="BA352" s="14"/>
      <c r="BB352" s="66"/>
      <c r="BC352" s="66"/>
      <c r="BD352" s="162">
        <v>10.7</v>
      </c>
      <c r="BE352" s="6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37"/>
      <c r="AD353" s="67"/>
      <c r="AE353" s="11"/>
      <c r="AF353" s="27"/>
      <c r="AG353" s="68"/>
      <c r="AH353" s="27"/>
      <c r="AI353" s="11"/>
      <c r="AJ353" s="62"/>
      <c r="AK353" s="3"/>
      <c r="AL353" s="14"/>
      <c r="AM353" s="14"/>
      <c r="AN353" s="14"/>
      <c r="AO353" s="14"/>
      <c r="AP353" s="71"/>
      <c r="AQ353" s="1"/>
      <c r="AR353" s="1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8"/>
      <c r="BT353" s="31"/>
      <c r="BU353" s="1"/>
    </row>
    <row r="354" spans="1:73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9">
        <f>SUM(P322:P352)</f>
        <v>0</v>
      </c>
      <c r="Q354" s="189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4"/>
      <c r="AD354" s="123" t="e">
        <f>AVERAGE(AD322:AD352)</f>
        <v>#DIV/0!</v>
      </c>
      <c r="AE354" s="124"/>
      <c r="AF354" s="183" t="e">
        <f>AVERAGE(AF322:AF352)</f>
        <v>#DIV/0!</v>
      </c>
      <c r="AG354" s="124"/>
      <c r="AH354" s="124" t="e">
        <f>AVERAGE(AH322:AH352)</f>
        <v>#DIV/0!</v>
      </c>
      <c r="AI354" s="124"/>
      <c r="AJ354" s="222"/>
      <c r="AK354" s="222"/>
      <c r="AL354" s="124" t="e">
        <f t="shared" ref="AL354:AQ354" si="23">AVERAGE(AL322:AL352)</f>
        <v>#DIV/0!</v>
      </c>
      <c r="AM354" s="124" t="e">
        <f t="shared" si="23"/>
        <v>#DIV/0!</v>
      </c>
      <c r="AN354" s="124" t="e">
        <f>AVERAGE(AN322:AN353)</f>
        <v>#DIV/0!</v>
      </c>
      <c r="AO354" s="124" t="e">
        <f t="shared" si="23"/>
        <v>#DIV/0!</v>
      </c>
      <c r="AP354" s="120" t="e">
        <f t="shared" si="23"/>
        <v>#DIV/0!</v>
      </c>
      <c r="AQ354" s="120" t="e">
        <f t="shared" si="23"/>
        <v>#DIV/0!</v>
      </c>
      <c r="AR354" s="120"/>
      <c r="AS354" s="120"/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12.566666666666665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4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5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289</v>
      </c>
      <c r="AL355" s="1"/>
      <c r="AM355" s="2">
        <v>-19.2</v>
      </c>
      <c r="AN355" s="2"/>
      <c r="AO355" s="2"/>
      <c r="AP355" s="13">
        <v>5466</v>
      </c>
      <c r="AQ355" s="1"/>
      <c r="AR355" s="1"/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290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3"/>
      <c r="O356" s="3"/>
      <c r="P356" s="14"/>
      <c r="Q356" s="14"/>
      <c r="R356" s="196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291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6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292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6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293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294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295</v>
      </c>
      <c r="D361" s="2"/>
      <c r="E361" s="2"/>
      <c r="F361" s="1"/>
      <c r="G361" s="1"/>
      <c r="H361" s="1"/>
      <c r="I361" s="1"/>
      <c r="J361" s="2" t="s">
        <v>460</v>
      </c>
      <c r="K361" s="2"/>
      <c r="L361" s="46">
        <v>64.900000000000006</v>
      </c>
      <c r="M361" s="14"/>
      <c r="N361" s="62"/>
      <c r="O361" s="3"/>
      <c r="P361" s="14"/>
      <c r="Q361" s="14"/>
      <c r="R361" s="19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459</v>
      </c>
      <c r="K362" s="2"/>
      <c r="L362" s="46">
        <v>181.8</v>
      </c>
      <c r="M362" s="1"/>
      <c r="N362" s="3"/>
      <c r="O362" s="3"/>
      <c r="P362" s="14"/>
      <c r="Q362" s="14"/>
      <c r="R362" s="19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296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"/>
      <c r="AS363" s="1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297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565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2"/>
      <c r="AS364" s="2"/>
      <c r="AT364" s="12" t="s">
        <v>22</v>
      </c>
      <c r="AU364" s="44" t="s">
        <v>46</v>
      </c>
      <c r="AV364" s="9"/>
      <c r="AW364" s="9"/>
      <c r="AX364" s="45"/>
      <c r="AY364" s="1" t="s">
        <v>259</v>
      </c>
      <c r="AZ364" s="1"/>
      <c r="BA364" s="46" t="s">
        <v>1</v>
      </c>
      <c r="BB364" s="2" t="s">
        <v>212</v>
      </c>
      <c r="BC364" s="1"/>
      <c r="BD364" s="15" t="s">
        <v>13</v>
      </c>
      <c r="BE364" s="15"/>
      <c r="BF364" s="15" t="s">
        <v>298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278</v>
      </c>
      <c r="AA365" s="35" t="s">
        <v>47</v>
      </c>
      <c r="AB365" s="37" t="s">
        <v>40</v>
      </c>
      <c r="AC365" s="37" t="s">
        <v>563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26"/>
      <c r="AS365" s="26"/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288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C366" s="8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1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3"/>
      <c r="P367" s="224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37"/>
      <c r="AD367" s="154"/>
      <c r="AF367" s="38"/>
      <c r="AG367" s="14"/>
      <c r="AH367" s="95"/>
      <c r="AI367" s="105"/>
      <c r="AJ367" s="62"/>
      <c r="AK367" s="3"/>
      <c r="AL367" s="61"/>
      <c r="AM367" s="61"/>
      <c r="AN367" s="98"/>
      <c r="AO367" s="98"/>
      <c r="AP367" s="132"/>
      <c r="AQ367" s="204"/>
      <c r="AR367" s="204"/>
      <c r="AS367" s="204"/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299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213</v>
      </c>
    </row>
    <row r="368" spans="1:73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4"/>
      <c r="Q368" s="14">
        <v>14.1</v>
      </c>
      <c r="R368" s="207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124"/>
      <c r="AD368" s="24"/>
      <c r="AF368" s="38"/>
      <c r="AG368" s="1"/>
      <c r="AH368" s="95"/>
      <c r="AI368" s="105"/>
      <c r="AJ368" s="62"/>
      <c r="AK368" s="3"/>
      <c r="AL368" s="61"/>
      <c r="AM368" s="61"/>
      <c r="AN368" s="61"/>
      <c r="AO368" s="61"/>
      <c r="AP368" s="100"/>
      <c r="AQ368" s="100"/>
      <c r="AR368" s="100"/>
      <c r="AS368" s="100"/>
      <c r="AT368" s="146"/>
      <c r="AU368" s="52">
        <v>23</v>
      </c>
      <c r="AV368" s="1">
        <v>1981</v>
      </c>
      <c r="AW368" s="1" t="s">
        <v>64</v>
      </c>
      <c r="AX368" s="52">
        <v>-4.0999999999999996</v>
      </c>
      <c r="AY368" s="1">
        <v>1989</v>
      </c>
      <c r="AZ368" s="1" t="s">
        <v>167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5"/>
      <c r="BT368" s="181"/>
      <c r="BU368" s="1" t="s">
        <v>215</v>
      </c>
    </row>
    <row r="369" spans="1:73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6"/>
      <c r="K369" s="227"/>
      <c r="L369" s="46"/>
      <c r="M369" s="14">
        <v>8.6999999999999993</v>
      </c>
      <c r="N369" s="62"/>
      <c r="O369" s="223"/>
      <c r="P369" s="224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7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124"/>
      <c r="AD369" s="67"/>
      <c r="AE369" s="228"/>
      <c r="AF369" s="38"/>
      <c r="AG369" s="14"/>
      <c r="AH369" s="95"/>
      <c r="AI369" s="105"/>
      <c r="AJ369" s="62"/>
      <c r="AK369" s="62"/>
      <c r="AL369" s="61"/>
      <c r="AM369" s="61"/>
      <c r="AN369" s="14"/>
      <c r="AO369" s="14"/>
      <c r="AP369" s="132"/>
      <c r="AQ369" s="132"/>
      <c r="AR369" s="132"/>
      <c r="AS369" s="132"/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167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5"/>
      <c r="BT369" s="181"/>
      <c r="BU369" s="1" t="s">
        <v>216</v>
      </c>
    </row>
    <row r="370" spans="1:73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4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124"/>
      <c r="AD370" s="67"/>
      <c r="AF370" s="38"/>
      <c r="AG370" s="14"/>
      <c r="AH370" s="95"/>
      <c r="AI370" s="105"/>
      <c r="AJ370" s="62"/>
      <c r="AK370" s="3"/>
      <c r="AL370" s="14"/>
      <c r="AM370" s="14"/>
      <c r="AN370" s="14"/>
      <c r="AO370" s="14"/>
      <c r="AP370" s="132"/>
      <c r="AQ370" s="66"/>
      <c r="AR370" s="66"/>
      <c r="AS370" s="66"/>
      <c r="AT370" s="55"/>
      <c r="AU370" s="81">
        <v>24.9</v>
      </c>
      <c r="AV370" s="57">
        <v>2010</v>
      </c>
      <c r="AW370" s="57" t="s">
        <v>179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5"/>
      <c r="BT370" s="181"/>
      <c r="BU370" s="1" t="s">
        <v>218</v>
      </c>
    </row>
    <row r="371" spans="1:73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4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124"/>
      <c r="AD371" s="67"/>
      <c r="AE371" s="14"/>
      <c r="AF371" s="38"/>
      <c r="AG371" s="14"/>
      <c r="AH371" s="95"/>
      <c r="AI371" s="105"/>
      <c r="AJ371" s="62"/>
      <c r="AK371" s="62"/>
      <c r="AL371" s="61"/>
      <c r="AM371" s="61"/>
      <c r="AN371" s="61"/>
      <c r="AO371" s="61"/>
      <c r="AP371" s="100"/>
      <c r="AQ371" s="100"/>
      <c r="AR371" s="100"/>
      <c r="AS371" s="100"/>
      <c r="AT371" s="146"/>
      <c r="AU371" s="52">
        <v>23.2</v>
      </c>
      <c r="AV371" s="1">
        <v>1958</v>
      </c>
      <c r="AW371" s="1" t="s">
        <v>198</v>
      </c>
      <c r="AX371" s="52">
        <v>-6.8</v>
      </c>
      <c r="AY371" s="1">
        <v>1895</v>
      </c>
      <c r="AZ371" s="1" t="s">
        <v>179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5"/>
      <c r="BT371" s="181"/>
      <c r="BU371" s="1" t="s">
        <v>219</v>
      </c>
    </row>
    <row r="372" spans="1:73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4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124"/>
      <c r="AD372" s="67"/>
      <c r="AE372" s="11"/>
      <c r="AF372" s="38"/>
      <c r="AG372" s="1"/>
      <c r="AH372" s="95"/>
      <c r="AI372" s="105"/>
      <c r="AJ372" s="62"/>
      <c r="AK372" s="62"/>
      <c r="AL372" s="61"/>
      <c r="AM372" s="61"/>
      <c r="AN372" s="61"/>
      <c r="AO372" s="61"/>
      <c r="AP372" s="100"/>
      <c r="AQ372" s="100"/>
      <c r="AR372" s="100"/>
      <c r="AS372" s="100"/>
      <c r="AT372" s="146"/>
      <c r="AU372" s="52">
        <v>23.5</v>
      </c>
      <c r="AV372" s="1">
        <v>1991</v>
      </c>
      <c r="AW372" s="1" t="s">
        <v>261</v>
      </c>
      <c r="AX372" s="52">
        <v>-6.5</v>
      </c>
      <c r="AY372" s="1">
        <v>1975</v>
      </c>
      <c r="AZ372" s="1" t="s">
        <v>167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5"/>
      <c r="BT372" s="181"/>
      <c r="BU372" s="1" t="s">
        <v>221</v>
      </c>
    </row>
    <row r="373" spans="1:73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3"/>
      <c r="P373" s="224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124"/>
      <c r="AD373" s="67"/>
      <c r="AE373" s="11"/>
      <c r="AF373" s="38"/>
      <c r="AG373" s="1"/>
      <c r="AH373" s="95"/>
      <c r="AI373" s="105"/>
      <c r="AJ373" s="62"/>
      <c r="AK373" s="62"/>
      <c r="AL373" s="61"/>
      <c r="AM373" s="61"/>
      <c r="AN373" s="61"/>
      <c r="AO373" s="133"/>
      <c r="AP373" s="100"/>
      <c r="AQ373" s="134"/>
      <c r="AR373" s="134"/>
      <c r="AS373" s="134"/>
      <c r="AT373" s="132"/>
      <c r="AU373" s="81">
        <v>22</v>
      </c>
      <c r="AV373" s="57">
        <v>2010</v>
      </c>
      <c r="AW373" s="57" t="s">
        <v>179</v>
      </c>
      <c r="AX373" s="52">
        <v>-6</v>
      </c>
      <c r="AY373" s="1">
        <v>1985</v>
      </c>
      <c r="AZ373" s="1" t="s">
        <v>176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5"/>
      <c r="BT373" s="181"/>
      <c r="BU373" s="1" t="s">
        <v>222</v>
      </c>
    </row>
    <row r="374" spans="1:73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4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124"/>
      <c r="AD374" s="67"/>
      <c r="AE374" s="11"/>
      <c r="AF374" s="38"/>
      <c r="AG374" s="1"/>
      <c r="AH374" s="95"/>
      <c r="AI374" s="105"/>
      <c r="AJ374" s="198"/>
      <c r="AK374" s="198"/>
      <c r="AL374" s="61"/>
      <c r="AM374" s="61"/>
      <c r="AN374" s="61"/>
      <c r="AO374" s="98"/>
      <c r="AP374" s="100"/>
      <c r="AQ374" s="134"/>
      <c r="AR374" s="134"/>
      <c r="AS374" s="134"/>
      <c r="AT374" s="132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5"/>
      <c r="BT374" s="181"/>
      <c r="BU374" s="1" t="s">
        <v>223</v>
      </c>
    </row>
    <row r="375" spans="1:73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4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124"/>
      <c r="AD375" s="67"/>
      <c r="AE375" s="11"/>
      <c r="AF375" s="38"/>
      <c r="AG375" s="1"/>
      <c r="AH375" s="95"/>
      <c r="AI375" s="105"/>
      <c r="AJ375" s="198"/>
      <c r="AK375" s="198"/>
      <c r="AL375" s="61"/>
      <c r="AM375" s="61"/>
      <c r="AN375" s="98"/>
      <c r="AO375" s="98"/>
      <c r="AP375" s="100"/>
      <c r="AQ375" s="100"/>
      <c r="AR375" s="100"/>
      <c r="AS375" s="100"/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167</v>
      </c>
      <c r="BA375" s="14"/>
      <c r="BB375" s="1"/>
      <c r="BC375" s="1"/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5"/>
      <c r="BT375" s="206"/>
      <c r="BU375" s="1" t="s">
        <v>224</v>
      </c>
    </row>
    <row r="376" spans="1:73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4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124"/>
      <c r="AD376" s="67"/>
      <c r="AE376" s="11"/>
      <c r="AF376" s="38"/>
      <c r="AG376" s="1"/>
      <c r="AH376" s="95"/>
      <c r="AI376" s="105"/>
      <c r="AJ376" s="198"/>
      <c r="AK376" s="62"/>
      <c r="AL376" s="98"/>
      <c r="AM376" s="98"/>
      <c r="AN376" s="98"/>
      <c r="AO376" s="133"/>
      <c r="AP376" s="134"/>
      <c r="AQ376" s="134"/>
      <c r="AR376" s="134"/>
      <c r="AS376" s="134"/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225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9"/>
      <c r="BT376" s="181"/>
      <c r="BU376" s="1" t="s">
        <v>227</v>
      </c>
    </row>
    <row r="377" spans="1:73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4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124"/>
      <c r="AD377" s="67"/>
      <c r="AE377" s="11"/>
      <c r="AF377" s="38"/>
      <c r="AG377" s="1"/>
      <c r="AH377" s="68"/>
      <c r="AI377" s="11"/>
      <c r="AJ377" s="198"/>
      <c r="AK377" s="62"/>
      <c r="AL377" s="61"/>
      <c r="AM377" s="61"/>
      <c r="AN377" s="61"/>
      <c r="AO377" s="61"/>
      <c r="AP377" s="100"/>
      <c r="AQ377" s="100"/>
      <c r="AR377" s="100"/>
      <c r="AS377" s="100"/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300</v>
      </c>
      <c r="BA377" s="230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9"/>
      <c r="BT377" s="181"/>
      <c r="BU377" s="1" t="s">
        <v>229</v>
      </c>
    </row>
    <row r="378" spans="1:73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4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124"/>
      <c r="AD378" s="67"/>
      <c r="AE378" s="11"/>
      <c r="AF378" s="38"/>
      <c r="AG378" s="1"/>
      <c r="AH378" s="68"/>
      <c r="AI378" s="11"/>
      <c r="AJ378" s="62"/>
      <c r="AK378" s="62"/>
      <c r="AL378" s="98"/>
      <c r="AM378" s="98"/>
      <c r="AN378" s="99"/>
      <c r="AO378" s="99"/>
      <c r="AP378" s="134"/>
      <c r="AQ378" s="134"/>
      <c r="AR378" s="134"/>
      <c r="AS378" s="134"/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9"/>
      <c r="BT378" s="181"/>
      <c r="BU378" s="1" t="s">
        <v>231</v>
      </c>
    </row>
    <row r="379" spans="1:73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4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124"/>
      <c r="AD379" s="67"/>
      <c r="AE379" s="11"/>
      <c r="AF379" s="231"/>
      <c r="AG379" s="1"/>
      <c r="AH379" s="68"/>
      <c r="AI379" s="11"/>
      <c r="AJ379" s="62"/>
      <c r="AK379" s="62"/>
      <c r="AL379" s="61"/>
      <c r="AM379" s="61"/>
      <c r="AN379" s="61"/>
      <c r="AO379" s="61"/>
      <c r="AP379" s="100"/>
      <c r="AQ379" s="100"/>
      <c r="AR379" s="100"/>
      <c r="AS379" s="100"/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9"/>
      <c r="BT379" s="181"/>
      <c r="BU379" s="1" t="s">
        <v>232</v>
      </c>
    </row>
    <row r="380" spans="1:73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3"/>
      <c r="P380" s="224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124"/>
      <c r="AD380" s="67"/>
      <c r="AE380" s="11"/>
      <c r="AF380" s="87"/>
      <c r="AG380" s="1"/>
      <c r="AH380" s="95"/>
      <c r="AI380" s="105"/>
      <c r="AJ380" s="62"/>
      <c r="AK380" s="62"/>
      <c r="AL380" s="61"/>
      <c r="AM380" s="61"/>
      <c r="AN380" s="61"/>
      <c r="AO380" s="61"/>
      <c r="AP380" s="100"/>
      <c r="AQ380" s="100"/>
      <c r="AR380" s="100"/>
      <c r="AS380" s="100"/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233</v>
      </c>
    </row>
    <row r="381" spans="1:73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3"/>
      <c r="P381" s="224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124"/>
      <c r="AD381" s="67"/>
      <c r="AE381" s="11"/>
      <c r="AF381" s="87"/>
      <c r="AG381" s="1"/>
      <c r="AH381" s="95"/>
      <c r="AI381" s="105"/>
      <c r="AJ381" s="62"/>
      <c r="AK381" s="62"/>
      <c r="AL381" s="61"/>
      <c r="AM381" s="61"/>
      <c r="AN381" s="61"/>
      <c r="AO381" s="61"/>
      <c r="AP381" s="100"/>
      <c r="AQ381" s="100"/>
      <c r="AR381" s="100"/>
      <c r="AS381" s="100"/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234</v>
      </c>
    </row>
    <row r="382" spans="1:73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4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124"/>
      <c r="AD382" s="67"/>
      <c r="AE382" s="11"/>
      <c r="AF382" s="87"/>
      <c r="AG382" s="1"/>
      <c r="AH382" s="95"/>
      <c r="AI382" s="105"/>
      <c r="AJ382" s="62"/>
      <c r="AK382" s="62"/>
      <c r="AL382" s="98"/>
      <c r="AM382" s="98"/>
      <c r="AN382" s="98"/>
      <c r="AO382" s="98"/>
      <c r="AP382" s="100"/>
      <c r="AQ382" s="134"/>
      <c r="AR382" s="134"/>
      <c r="AS382" s="134"/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235</v>
      </c>
    </row>
    <row r="383" spans="1:73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4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124"/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34"/>
      <c r="AQ383" s="134"/>
      <c r="AR383" s="134"/>
      <c r="AS383" s="134"/>
      <c r="AT383" s="55"/>
      <c r="AU383" s="52">
        <v>21.2</v>
      </c>
      <c r="AV383" s="1">
        <v>1941</v>
      </c>
      <c r="AW383" s="1" t="s">
        <v>95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236</v>
      </c>
    </row>
    <row r="384" spans="1:73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3"/>
      <c r="P384" s="224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124"/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100"/>
      <c r="AQ384" s="100"/>
      <c r="AR384" s="100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180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237</v>
      </c>
    </row>
    <row r="385" spans="1:73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4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124"/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100"/>
      <c r="AQ385" s="100"/>
      <c r="AR385" s="100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301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238</v>
      </c>
    </row>
    <row r="386" spans="1:73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4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124"/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100"/>
      <c r="AQ386" s="100"/>
      <c r="AR386" s="100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302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240</v>
      </c>
    </row>
    <row r="387" spans="1:73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3"/>
      <c r="P387" s="224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124"/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100"/>
      <c r="AQ387" s="100"/>
      <c r="AR387" s="100"/>
      <c r="AS387" s="100"/>
      <c r="AT387" s="136"/>
      <c r="AU387" s="52">
        <v>22.8</v>
      </c>
      <c r="AV387" s="1">
        <v>1921</v>
      </c>
      <c r="AW387" s="1" t="s">
        <v>138</v>
      </c>
      <c r="AX387" s="52">
        <v>-11.2</v>
      </c>
      <c r="AY387" s="1">
        <v>1911</v>
      </c>
      <c r="AZ387" s="1" t="s">
        <v>168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241</v>
      </c>
    </row>
    <row r="388" spans="1:73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4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124"/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100"/>
      <c r="AQ388" s="100"/>
      <c r="AR388" s="100"/>
      <c r="AS388" s="100"/>
      <c r="AT388" s="137"/>
      <c r="AU388" s="52">
        <v>22.1</v>
      </c>
      <c r="AV388" s="1">
        <v>1931</v>
      </c>
      <c r="AW388" s="1" t="s">
        <v>303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242</v>
      </c>
    </row>
    <row r="389" spans="1:73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4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124"/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100"/>
      <c r="AQ389" s="100"/>
      <c r="AR389" s="100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243</v>
      </c>
    </row>
    <row r="390" spans="1:73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4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124"/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100"/>
      <c r="AQ390" s="100"/>
      <c r="AR390" s="100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244</v>
      </c>
    </row>
    <row r="391" spans="1:73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3"/>
      <c r="P391" s="224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124"/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100"/>
      <c r="AQ391" s="100"/>
      <c r="AR391" s="100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245</v>
      </c>
    </row>
    <row r="392" spans="1:73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3"/>
      <c r="P392" s="224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124"/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100"/>
      <c r="AQ392" s="100"/>
      <c r="AR392" s="100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304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246</v>
      </c>
    </row>
    <row r="393" spans="1:73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4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124"/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34"/>
      <c r="AQ393" s="134"/>
      <c r="AR393" s="134"/>
      <c r="AS393" s="134"/>
      <c r="AT393" s="232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247</v>
      </c>
    </row>
    <row r="394" spans="1:73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3"/>
      <c r="P394" s="224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124"/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100"/>
      <c r="AQ394" s="100"/>
      <c r="AR394" s="100"/>
      <c r="AS394" s="100"/>
      <c r="AT394" s="232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9"/>
      <c r="BT394" s="181"/>
      <c r="BU394" s="1" t="s">
        <v>248</v>
      </c>
    </row>
    <row r="395" spans="1:73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4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3">
        <v>1899</v>
      </c>
      <c r="Z395" s="52">
        <v>0.4</v>
      </c>
      <c r="AA395" s="53">
        <v>1969</v>
      </c>
      <c r="AB395" s="124"/>
      <c r="AC395" s="124"/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100"/>
      <c r="AQ395" s="100"/>
      <c r="AR395" s="100"/>
      <c r="AS395" s="100"/>
      <c r="AT395" s="55"/>
      <c r="AU395" s="52">
        <v>22.3</v>
      </c>
      <c r="AV395" s="1">
        <v>1989</v>
      </c>
      <c r="AW395" s="1" t="s">
        <v>265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250</v>
      </c>
    </row>
    <row r="396" spans="1:73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3"/>
      <c r="P396" s="224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124"/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100"/>
      <c r="AQ396" s="100"/>
      <c r="AR396" s="100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299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251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6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4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288</v>
      </c>
      <c r="AN398" s="14"/>
      <c r="AO398" s="14"/>
      <c r="AP398" s="71"/>
      <c r="AQ398" s="1"/>
      <c r="AR398" s="1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8"/>
      <c r="BT398" s="31"/>
      <c r="BU398" s="1"/>
    </row>
    <row r="399" spans="1:73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2">
        <f>SUM(N367:N397)</f>
        <v>0</v>
      </c>
      <c r="O399" s="222"/>
      <c r="P399" s="235">
        <f>SUM(P367:P396)</f>
        <v>0</v>
      </c>
      <c r="Q399" s="235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4"/>
      <c r="AD399" s="123" t="e">
        <f>AVERAGE(AD369:AD397)</f>
        <v>#DIV/0!</v>
      </c>
      <c r="AE399" s="124"/>
      <c r="AF399" s="183" t="e">
        <f>AVERAGE(AF367:AF397)</f>
        <v>#DIV/0!</v>
      </c>
      <c r="AG399" s="124"/>
      <c r="AH399" s="124" t="e">
        <f>AVERAGE(AH367:AH397)</f>
        <v>#DIV/0!</v>
      </c>
      <c r="AI399" s="124"/>
      <c r="AJ399" s="222"/>
      <c r="AK399" s="222"/>
      <c r="AL399" s="124" t="e">
        <f>AVERAGE(AL367:AL397)</f>
        <v>#DIV/0!</v>
      </c>
      <c r="AM399" s="124" t="e">
        <f>AVERAGE(AM367:AM397)</f>
        <v>#DIV/0!</v>
      </c>
      <c r="AN399" s="124" t="e">
        <f>AVERAGE(AN367:AN398)</f>
        <v>#DIV/0!</v>
      </c>
      <c r="AO399" s="124" t="e">
        <f t="shared" ref="AO399:AT399" si="25">AVERAGE(AO367:AO397)</f>
        <v>#DIV/0!</v>
      </c>
      <c r="AP399" s="120" t="e">
        <f t="shared" si="25"/>
        <v>#DIV/0!</v>
      </c>
      <c r="AQ399" s="236" t="e">
        <f t="shared" si="25"/>
        <v>#DIV/0!</v>
      </c>
      <c r="AR399" s="236"/>
      <c r="AS399" s="236"/>
      <c r="AT399" s="121" t="e">
        <f t="shared" si="25"/>
        <v>#DIV/0!</v>
      </c>
      <c r="AU399" s="106">
        <f>AVERAGE(AU367:AU397)</f>
        <v>22.483333333333327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4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1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305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1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306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1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307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1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308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1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309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1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310</v>
      </c>
      <c r="C406" s="2"/>
      <c r="D406" s="2"/>
      <c r="E406" s="1"/>
      <c r="F406" s="1"/>
      <c r="G406" s="1"/>
      <c r="H406" s="1"/>
      <c r="I406" s="2" t="s">
        <v>460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1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459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1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1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311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297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312</v>
      </c>
      <c r="AA410" s="15" t="s">
        <v>13</v>
      </c>
      <c r="AB410" s="8" t="s">
        <v>14</v>
      </c>
      <c r="AC410" s="8" t="s">
        <v>565</v>
      </c>
      <c r="AD410" s="24" t="s">
        <v>15</v>
      </c>
      <c r="AE410" s="2" t="s">
        <v>16</v>
      </c>
      <c r="AF410" s="237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259</v>
      </c>
      <c r="AZ410" s="1"/>
      <c r="BA410" s="46" t="s">
        <v>1</v>
      </c>
      <c r="BB410" s="2" t="s">
        <v>212</v>
      </c>
      <c r="BC410" s="1"/>
      <c r="BD410" s="15" t="s">
        <v>313</v>
      </c>
      <c r="BE410" s="15"/>
      <c r="BF410" s="15" t="s">
        <v>298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278</v>
      </c>
      <c r="AA411" s="35" t="s">
        <v>47</v>
      </c>
      <c r="AB411" s="37" t="s">
        <v>40</v>
      </c>
      <c r="AC411" s="37" t="s">
        <v>563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288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314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8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9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7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192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0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9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8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41"/>
      <c r="AG415" s="95"/>
      <c r="AH415" s="68"/>
      <c r="AI415" s="11"/>
      <c r="AJ415" s="62"/>
      <c r="AK415" s="242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0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9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3"/>
      <c r="L417" s="129"/>
      <c r="M417" s="14">
        <v>5.4</v>
      </c>
      <c r="N417" s="62"/>
      <c r="O417" s="240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9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198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0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9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225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8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9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9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286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3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9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198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0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0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0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315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0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167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8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8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0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0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8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7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0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0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4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5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179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0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0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8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8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0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6" t="s">
        <v>316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8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317</v>
      </c>
      <c r="AX440" s="247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0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8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0"/>
      <c r="P443" s="104"/>
      <c r="Q443" s="14">
        <v>7.6</v>
      </c>
      <c r="R443" s="52">
        <v>10</v>
      </c>
      <c r="S443" s="66">
        <v>1956</v>
      </c>
      <c r="T443" s="248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8"/>
      <c r="K444" s="249"/>
      <c r="L444" s="46"/>
      <c r="M444" s="14"/>
      <c r="N444" s="62"/>
      <c r="O444" s="250"/>
      <c r="P444" s="4"/>
      <c r="Q444" s="4"/>
      <c r="R444" s="251"/>
      <c r="S444" s="252"/>
      <c r="T444" s="252"/>
      <c r="U444" s="252"/>
      <c r="V444" s="251"/>
      <c r="W444" s="252"/>
      <c r="X444" s="252"/>
      <c r="Y444" s="252"/>
      <c r="Z444" s="251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8"/>
      <c r="BT444" s="31"/>
      <c r="BU444" s="1"/>
    </row>
    <row r="445" spans="1:73" x14ac:dyDescent="0.25">
      <c r="A445" s="1" t="s">
        <v>318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50"/>
      <c r="P445" s="189">
        <f>SUM(P413:P443)</f>
        <v>0</v>
      </c>
      <c r="Q445" s="189"/>
      <c r="R445" s="122">
        <f>AVERAGE(R413:R443)</f>
        <v>11.106451612903227</v>
      </c>
      <c r="S445" s="37"/>
      <c r="T445" s="37">
        <f>AVERAGE(T413:T443)</f>
        <v>-3.1903225806451609</v>
      </c>
      <c r="U445" s="253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4" t="e">
        <f>AVERAGE(AF413:AF443)</f>
        <v>#DIV/0!</v>
      </c>
      <c r="AG445" s="113"/>
      <c r="AH445" s="124" t="e">
        <f>AVERAGE(AH413:AH443)</f>
        <v>#DIV/0!</v>
      </c>
      <c r="AI445" s="113"/>
      <c r="AJ445" s="222"/>
      <c r="AK445" s="222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7">AVERAGE(AO413:AO443)</f>
        <v>#DIV/0!</v>
      </c>
      <c r="AP445" s="120" t="e">
        <f t="shared" si="27"/>
        <v>#DIV/0!</v>
      </c>
      <c r="AQ445" s="236" t="e">
        <f t="shared" si="27"/>
        <v>#DIV/0!</v>
      </c>
      <c r="AR445" s="236"/>
      <c r="AS445" s="236"/>
      <c r="AT445" s="121" t="e">
        <f t="shared" si="27"/>
        <v>#DIV/0!</v>
      </c>
      <c r="AU445" s="106">
        <f t="shared" si="27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8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0"/>
      <c r="O446" s="250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5"/>
      <c r="AK446" s="54" t="s">
        <v>289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319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320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321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322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323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460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459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324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297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312</v>
      </c>
      <c r="AA456" s="15" t="s">
        <v>13</v>
      </c>
      <c r="AB456" s="8" t="s">
        <v>14</v>
      </c>
      <c r="AC456" s="8" t="s">
        <v>565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259</v>
      </c>
      <c r="AZ456" s="1"/>
      <c r="BA456" s="46" t="s">
        <v>1</v>
      </c>
      <c r="BB456" s="2" t="s">
        <v>212</v>
      </c>
      <c r="BC456" s="1"/>
      <c r="BD456" s="15" t="s">
        <v>313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278</v>
      </c>
      <c r="AA457" s="35" t="s">
        <v>47</v>
      </c>
      <c r="AB457" s="37" t="s">
        <v>40</v>
      </c>
      <c r="AC457" s="37" t="s">
        <v>563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288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213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215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6"/>
      <c r="BT461" s="61"/>
      <c r="BU461" s="1" t="s">
        <v>216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6"/>
      <c r="BT462" s="61"/>
      <c r="BU462" s="1" t="s">
        <v>218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20"/>
      <c r="AR463" s="220"/>
      <c r="AS463" s="220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6"/>
      <c r="BT463" s="132"/>
      <c r="BU463" s="1" t="s">
        <v>219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20"/>
      <c r="AR464" s="220"/>
      <c r="AS464" s="220"/>
      <c r="AT464" s="146"/>
      <c r="AU464" s="52">
        <v>18.8</v>
      </c>
      <c r="AV464" s="1">
        <v>2004</v>
      </c>
      <c r="AW464" s="1" t="s">
        <v>74</v>
      </c>
      <c r="AX464" s="257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6"/>
      <c r="BT464" s="132"/>
      <c r="BU464" s="1" t="s">
        <v>221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20"/>
      <c r="AR465" s="220"/>
      <c r="AS465" s="220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6"/>
      <c r="BT465" s="132"/>
      <c r="BU465" s="1" t="s">
        <v>222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20"/>
      <c r="AR466" s="220"/>
      <c r="AS466" s="220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6"/>
      <c r="BT466" s="132"/>
      <c r="BU466" s="1" t="s">
        <v>223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20"/>
      <c r="AR467" s="220"/>
      <c r="AS467" s="220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6"/>
      <c r="BT467" s="132"/>
      <c r="BU467" s="1" t="s">
        <v>224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20"/>
      <c r="AR468" s="220"/>
      <c r="AS468" s="220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6"/>
      <c r="BT468" s="132"/>
      <c r="BU468" s="1" t="s">
        <v>227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8"/>
      <c r="AI469" s="105"/>
      <c r="AJ469" s="62"/>
      <c r="AK469" s="62"/>
      <c r="AL469" s="61"/>
      <c r="AM469" s="61"/>
      <c r="AN469" s="61"/>
      <c r="AO469" s="61"/>
      <c r="AP469" s="94"/>
      <c r="AQ469" s="220"/>
      <c r="AR469" s="220"/>
      <c r="AS469" s="220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6"/>
      <c r="BT469" s="132"/>
      <c r="BU469" s="1" t="s">
        <v>229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20"/>
      <c r="AR470" s="220"/>
      <c r="AS470" s="220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231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20"/>
      <c r="AR471" s="220"/>
      <c r="AS471" s="220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232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233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1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20"/>
      <c r="AR473" s="220"/>
      <c r="AS473" s="220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234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20"/>
      <c r="AR474" s="220"/>
      <c r="AS474" s="220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235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20"/>
      <c r="AR475" s="220"/>
      <c r="AS475" s="220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236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20"/>
      <c r="AR476" s="220"/>
      <c r="AS476" s="220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237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9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238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240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241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242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243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265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244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245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246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6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6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6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6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5" t="e">
        <f>AVERAGE(L459:L488)</f>
        <v>#DIV/0!</v>
      </c>
      <c r="M490" s="14"/>
      <c r="N490" s="62">
        <f>SUM(N459:N489)</f>
        <v>0</v>
      </c>
      <c r="O490" s="86"/>
      <c r="P490" s="189">
        <f>SUM(P459:P488)</f>
        <v>0</v>
      </c>
      <c r="Q490" s="4"/>
      <c r="R490" s="261"/>
      <c r="S490" s="262"/>
      <c r="T490" s="262"/>
      <c r="U490" s="262"/>
      <c r="V490" s="261"/>
      <c r="W490" s="262"/>
      <c r="X490" s="262"/>
      <c r="Y490" s="262"/>
      <c r="Z490" s="261"/>
      <c r="AA490" s="262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288</v>
      </c>
      <c r="AN490" s="14"/>
      <c r="AO490" s="14"/>
      <c r="AP490" s="71"/>
      <c r="AQ490" s="1"/>
      <c r="AR490" s="1"/>
      <c r="AS490" s="1"/>
      <c r="AT490" s="55"/>
      <c r="AU490" s="263">
        <f>AVERAGE(AU459:AU488)</f>
        <v>18.176666666666669</v>
      </c>
      <c r="AV490" s="215"/>
      <c r="AW490" s="164"/>
      <c r="AX490" s="263">
        <f>AVERAGE(AX459:AX488)</f>
        <v>-22.803333333333342</v>
      </c>
      <c r="AY490" s="164"/>
      <c r="AZ490" s="164"/>
      <c r="BA490" s="215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8"/>
      <c r="BT490" s="31"/>
      <c r="BU490" s="1"/>
    </row>
    <row r="491" spans="1:73" x14ac:dyDescent="0.25">
      <c r="A491" s="1" t="s">
        <v>318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325</v>
      </c>
      <c r="K491" s="32" t="s">
        <v>326</v>
      </c>
      <c r="L491" s="264" t="s">
        <v>327</v>
      </c>
      <c r="M491" s="14"/>
      <c r="Q491" s="189"/>
      <c r="R491" s="122">
        <f>AVERAGE(R459:R489)</f>
        <v>9.389999999999997</v>
      </c>
      <c r="S491" s="37"/>
      <c r="T491" s="37">
        <f>AVERAGE(T459:T489)</f>
        <v>-7.1800000000000006</v>
      </c>
      <c r="U491" s="253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1"/>
      <c r="AK491" s="191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28">AVERAGE(AO459:AO489)</f>
        <v>#DIV/0!</v>
      </c>
      <c r="AP491" s="120" t="e">
        <f t="shared" si="28"/>
        <v>#DIV/0!</v>
      </c>
      <c r="AQ491" s="120" t="e">
        <f t="shared" si="28"/>
        <v>#DIV/0!</v>
      </c>
      <c r="AR491" s="120"/>
      <c r="AS491" s="120"/>
      <c r="AT491" s="121" t="e">
        <f t="shared" si="28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4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289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328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5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329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5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330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5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331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5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332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5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333</v>
      </c>
      <c r="C498" s="2"/>
      <c r="D498" s="2"/>
      <c r="E498" s="1"/>
      <c r="F498" s="1"/>
      <c r="G498" s="1"/>
      <c r="H498" s="1"/>
      <c r="I498" s="2" t="s">
        <v>460</v>
      </c>
      <c r="J498" s="2"/>
      <c r="K498" s="215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459</v>
      </c>
      <c r="J499" s="2"/>
      <c r="K499" s="215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334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297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312</v>
      </c>
      <c r="AA502" s="15" t="s">
        <v>13</v>
      </c>
      <c r="AB502" s="8" t="s">
        <v>14</v>
      </c>
      <c r="AC502" s="8" t="s">
        <v>565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259</v>
      </c>
      <c r="AZ502" s="1"/>
      <c r="BA502" s="46" t="s">
        <v>1</v>
      </c>
      <c r="BB502" s="2" t="s">
        <v>212</v>
      </c>
      <c r="BC502" s="1"/>
      <c r="BD502" s="15" t="s">
        <v>313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5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278</v>
      </c>
      <c r="AA503" s="35" t="s">
        <v>47</v>
      </c>
      <c r="AB503" s="37" t="s">
        <v>40</v>
      </c>
      <c r="AC503" s="37" t="s">
        <v>563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288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5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5"/>
      <c r="P505" s="26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7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429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173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6"/>
      <c r="BT505" s="61"/>
      <c r="BU505" s="2" t="s">
        <v>213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5"/>
      <c r="P506" s="26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215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5"/>
      <c r="P507" s="26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42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216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5"/>
      <c r="P508" s="26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335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218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5"/>
      <c r="P509" s="26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219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5"/>
      <c r="P510" s="26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336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221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5"/>
      <c r="P511" s="26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336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222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5"/>
      <c r="P512" s="26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192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223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5"/>
      <c r="P513" s="26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9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70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224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5"/>
      <c r="P514" s="26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227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5"/>
      <c r="P515" s="26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229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5"/>
      <c r="P516" s="26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231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5"/>
      <c r="P517" s="26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232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5"/>
      <c r="P518" s="26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336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233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5"/>
      <c r="P519" s="26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234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5"/>
      <c r="P520" s="26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235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5"/>
      <c r="P521" s="26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236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5"/>
      <c r="P522" s="26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192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237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5"/>
      <c r="P523" s="26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238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5"/>
      <c r="P524" s="26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240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5"/>
      <c r="P525" s="26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241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5"/>
      <c r="P526" s="26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336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242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5"/>
      <c r="P527" s="26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243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5"/>
      <c r="P528" s="26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244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5"/>
      <c r="P529" s="26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245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5"/>
      <c r="P530" s="26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31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246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5"/>
      <c r="P531" s="26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31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71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247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5"/>
      <c r="P532" s="266"/>
      <c r="Q532" s="14">
        <v>3.1</v>
      </c>
      <c r="R532" s="52">
        <v>6.9</v>
      </c>
      <c r="S532" s="66">
        <v>2008</v>
      </c>
      <c r="T532" s="248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31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248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5"/>
      <c r="P533" s="26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31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250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5"/>
      <c r="P534" s="26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31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337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251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5"/>
      <c r="P535" s="26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31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338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72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3"/>
      <c r="Q536" s="235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8"/>
      <c r="BT536" s="31"/>
      <c r="BU536" s="1"/>
    </row>
    <row r="537" spans="1:73" x14ac:dyDescent="0.25">
      <c r="A537" s="6" t="s">
        <v>318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4">
        <f>SUM(N505:N535)</f>
        <v>0</v>
      </c>
      <c r="O537" s="275">
        <f>SUM(O507:O535)</f>
        <v>0</v>
      </c>
      <c r="P537" s="273">
        <f>SUM(P505:P535)</f>
        <v>0</v>
      </c>
      <c r="Q537" s="235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7" t="e">
        <f t="shared" ref="AD537:AX537" si="31">AVERAGE(AD505:AD535)</f>
        <v>#DIV/0!</v>
      </c>
      <c r="AE537" s="124"/>
      <c r="AF537" s="124" t="e">
        <f t="shared" si="31"/>
        <v>#DIV/0!</v>
      </c>
      <c r="AG537" s="124"/>
      <c r="AH537" s="124" t="e">
        <f t="shared" si="31"/>
        <v>#DIV/0!</v>
      </c>
      <c r="AI537" s="124"/>
      <c r="AJ537" s="124" t="e">
        <f t="shared" si="31"/>
        <v>#DIV/0!</v>
      </c>
      <c r="AK537" s="124"/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124" t="e">
        <f t="shared" si="31"/>
        <v>#DIV/0!</v>
      </c>
      <c r="AP537" s="236" t="e">
        <f>AVERAGE(AP505:AP535)</f>
        <v>#DIV/0!</v>
      </c>
      <c r="AQ537" s="236" t="e">
        <f>AVERAGE(AQ505:AQ535)</f>
        <v>#DIV/0!</v>
      </c>
      <c r="AR537" s="236"/>
      <c r="AS537" s="236"/>
      <c r="AT537" s="236" t="e">
        <f>AVERAGE(AT505:AT535)</f>
        <v>#DIV/0!</v>
      </c>
      <c r="AU537" s="124">
        <f t="shared" si="31"/>
        <v>15.706451612903225</v>
      </c>
      <c r="AV537" s="124"/>
      <c r="AW537" s="124"/>
      <c r="AX537" s="124">
        <f t="shared" si="31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2">AVERAGE(BO505:BO535)</f>
        <v>-13.060645161290321</v>
      </c>
      <c r="BP537" s="124"/>
      <c r="BQ537" s="124">
        <f t="shared" si="32"/>
        <v>4.7545161290322584</v>
      </c>
      <c r="BR537" s="124"/>
      <c r="BS537" s="124" t="e">
        <f t="shared" si="32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339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340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341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3" x14ac:dyDescent="0.25">
      <c r="B543" s="46" t="s">
        <v>342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343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344</v>
      </c>
      <c r="C545" s="2"/>
      <c r="D545" s="2"/>
      <c r="E545" s="2"/>
      <c r="F545" s="2"/>
      <c r="G545" s="2"/>
      <c r="H545" s="2"/>
      <c r="I545" s="2" t="s">
        <v>460</v>
      </c>
      <c r="J545" s="2"/>
      <c r="K545" s="27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459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D234" sqref="D234"/>
    </sheetView>
  </sheetViews>
  <sheetFormatPr defaultRowHeight="15" x14ac:dyDescent="0.25"/>
  <cols>
    <col min="1" max="1" width="3.5703125" customWidth="1"/>
    <col min="2" max="2" width="6.7109375" style="26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8" customWidth="1"/>
    <col min="19" max="21" width="6.7109375" customWidth="1"/>
    <col min="22" max="22" width="6.7109375" style="26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8"/>
      <c r="R1" s="196"/>
      <c r="S1" s="1"/>
      <c r="T1" s="1"/>
      <c r="U1" s="1"/>
      <c r="V1" s="5"/>
      <c r="W1" s="1"/>
      <c r="X1" s="1"/>
      <c r="Y1" s="1"/>
      <c r="Z1" s="1"/>
      <c r="AA1" s="27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80" t="s">
        <v>8</v>
      </c>
      <c r="N2" s="2"/>
      <c r="O2" s="2"/>
      <c r="P2" s="278"/>
      <c r="Q2" s="278"/>
      <c r="R2" s="281" t="s">
        <v>9</v>
      </c>
      <c r="S2" s="282"/>
      <c r="T2" s="283"/>
      <c r="U2" s="283"/>
      <c r="V2" s="284"/>
      <c r="W2" s="283" t="s">
        <v>10</v>
      </c>
      <c r="X2" s="282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345</v>
      </c>
      <c r="P3" s="278" t="s">
        <v>115</v>
      </c>
      <c r="Q3" s="278" t="s">
        <v>314</v>
      </c>
      <c r="R3" s="285" t="s">
        <v>23</v>
      </c>
      <c r="S3" s="286" t="s">
        <v>24</v>
      </c>
      <c r="T3" s="286" t="s">
        <v>39</v>
      </c>
      <c r="U3" s="286" t="s">
        <v>24</v>
      </c>
      <c r="V3" s="285" t="s">
        <v>23</v>
      </c>
      <c r="W3" s="286" t="s">
        <v>24</v>
      </c>
      <c r="X3" s="286" t="s">
        <v>39</v>
      </c>
      <c r="Y3" s="28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8" t="s">
        <v>346</v>
      </c>
      <c r="S4" s="289"/>
      <c r="T4" s="290"/>
      <c r="U4" s="290"/>
      <c r="V4" s="288"/>
      <c r="W4" s="289"/>
      <c r="X4" s="290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6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2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3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3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6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6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8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347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8"/>
      <c r="R39" s="195"/>
      <c r="S39" s="1"/>
      <c r="T39" s="1"/>
      <c r="U39" s="1"/>
      <c r="V39" s="5"/>
      <c r="W39" s="1"/>
      <c r="X39" s="1"/>
      <c r="Y39" s="1"/>
      <c r="Z39" s="1"/>
      <c r="AA39" s="279"/>
    </row>
    <row r="40" spans="1:27" x14ac:dyDescent="0.25">
      <c r="A40" s="1"/>
      <c r="B40" s="13" t="s">
        <v>348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8"/>
      <c r="R40" s="195"/>
      <c r="S40" s="1"/>
      <c r="T40" s="1"/>
      <c r="U40" s="1"/>
      <c r="V40" s="5"/>
      <c r="W40" s="1"/>
      <c r="X40" s="1"/>
      <c r="Y40" s="1"/>
      <c r="Z40" s="1"/>
      <c r="AA40" s="279"/>
    </row>
    <row r="41" spans="1:27" x14ac:dyDescent="0.25">
      <c r="A41" s="1"/>
      <c r="B41" s="13" t="s">
        <v>349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6"/>
      <c r="O41" s="346"/>
      <c r="P41" s="346"/>
      <c r="Q41" s="294"/>
      <c r="R41" s="295"/>
      <c r="S41" s="296"/>
      <c r="T41" s="296"/>
      <c r="U41" s="296"/>
      <c r="V41" s="297"/>
      <c r="W41" s="296"/>
      <c r="X41" s="296"/>
      <c r="Y41" s="296"/>
      <c r="Z41" s="1"/>
      <c r="AA41" s="279"/>
    </row>
    <row r="42" spans="1:27" x14ac:dyDescent="0.25">
      <c r="A42" s="1"/>
      <c r="B42" s="106" t="s">
        <v>350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8"/>
      <c r="R42" s="195"/>
      <c r="S42" s="1"/>
      <c r="T42" s="1"/>
      <c r="U42" s="1"/>
      <c r="V42" s="5"/>
      <c r="W42" s="1"/>
      <c r="X42" s="1"/>
      <c r="Y42" s="1"/>
      <c r="Z42" s="1"/>
      <c r="AA42" s="279"/>
    </row>
    <row r="43" spans="1:27" x14ac:dyDescent="0.25">
      <c r="A43" s="1"/>
      <c r="B43" s="13" t="s">
        <v>351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8"/>
      <c r="R43" s="195"/>
      <c r="S43" s="1"/>
      <c r="T43" s="1"/>
      <c r="U43" s="1"/>
      <c r="V43" s="5"/>
      <c r="W43" s="1"/>
      <c r="X43" s="1"/>
      <c r="Y43" s="1"/>
      <c r="Z43" s="1"/>
      <c r="AA43" s="279"/>
    </row>
    <row r="44" spans="1:27" x14ac:dyDescent="0.25">
      <c r="A44" s="1"/>
      <c r="B44" s="13" t="s">
        <v>352</v>
      </c>
      <c r="C44" s="2"/>
      <c r="D44" s="2"/>
      <c r="E44" s="1"/>
      <c r="F44" s="1"/>
      <c r="G44" s="1"/>
      <c r="H44" s="2"/>
      <c r="I44" s="2" t="s">
        <v>458</v>
      </c>
      <c r="J44" s="2"/>
      <c r="K44" s="2">
        <v>58.3</v>
      </c>
      <c r="L44" s="1"/>
      <c r="M44" s="1"/>
      <c r="N44" s="1"/>
      <c r="O44" s="1"/>
      <c r="P44" s="1"/>
      <c r="Q44" s="278"/>
      <c r="R44" s="195"/>
      <c r="S44" s="1"/>
      <c r="T44" s="1"/>
      <c r="U44" s="1"/>
      <c r="V44" s="5"/>
      <c r="W44" s="1"/>
      <c r="X44" s="1"/>
      <c r="Y44" s="1"/>
      <c r="Z44" s="1"/>
      <c r="AA44" s="27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459</v>
      </c>
      <c r="J45" s="2"/>
      <c r="K45" s="46">
        <v>6.4</v>
      </c>
      <c r="L45" s="1"/>
      <c r="M45" s="1"/>
      <c r="N45" s="1"/>
      <c r="O45" s="1"/>
      <c r="P45" s="1"/>
      <c r="Q45" s="278"/>
      <c r="R45" s="195"/>
      <c r="S45" s="1"/>
      <c r="T45" s="1"/>
      <c r="U45" s="1"/>
      <c r="V45" s="5"/>
      <c r="W45" s="1"/>
      <c r="X45" s="1"/>
      <c r="Y45" s="1"/>
      <c r="Z45" s="1"/>
      <c r="AA45" s="279"/>
    </row>
    <row r="46" spans="1:27" x14ac:dyDescent="0.25">
      <c r="A46" s="1"/>
      <c r="B46" s="13" t="s">
        <v>482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8"/>
      <c r="R46" s="195"/>
      <c r="S46" s="1"/>
      <c r="T46" s="1"/>
      <c r="U46" s="1"/>
      <c r="V46" s="5"/>
      <c r="W46" s="1"/>
      <c r="X46" s="1"/>
      <c r="Y46" s="1"/>
      <c r="Z46" s="1"/>
      <c r="AA46" s="27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80" t="s">
        <v>8</v>
      </c>
      <c r="N47" s="2"/>
      <c r="O47" s="2"/>
      <c r="P47" s="278"/>
      <c r="Q47" s="64"/>
      <c r="R47" s="281" t="s">
        <v>9</v>
      </c>
      <c r="S47" s="282"/>
      <c r="T47" s="283"/>
      <c r="U47" s="283"/>
      <c r="V47" s="284"/>
      <c r="W47" s="283" t="s">
        <v>10</v>
      </c>
      <c r="X47" s="282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353</v>
      </c>
      <c r="P48" s="278" t="s">
        <v>115</v>
      </c>
      <c r="Q48" s="64" t="s">
        <v>314</v>
      </c>
      <c r="R48" s="285" t="s">
        <v>23</v>
      </c>
      <c r="S48" s="286" t="s">
        <v>24</v>
      </c>
      <c r="T48" s="286" t="s">
        <v>39</v>
      </c>
      <c r="U48" s="286" t="s">
        <v>24</v>
      </c>
      <c r="V48" s="285" t="s">
        <v>23</v>
      </c>
      <c r="W48" s="286" t="s">
        <v>24</v>
      </c>
      <c r="X48" s="286" t="s">
        <v>39</v>
      </c>
      <c r="Y48" s="28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8"/>
      <c r="Q49" s="64" t="s">
        <v>115</v>
      </c>
      <c r="R49" s="288" t="s">
        <v>346</v>
      </c>
      <c r="S49" s="289"/>
      <c r="T49" s="290"/>
      <c r="U49" s="290"/>
      <c r="V49" s="288"/>
      <c r="W49" s="289"/>
      <c r="X49" s="290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8">
        <v>-1.8</v>
      </c>
      <c r="H50" s="298">
        <v>-2.2000000000000002</v>
      </c>
      <c r="I50" s="298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9"/>
      <c r="O50" s="300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20">
        <v>1969</v>
      </c>
      <c r="V50" s="180">
        <v>11.5</v>
      </c>
      <c r="W50" s="301">
        <v>2005</v>
      </c>
      <c r="X50" s="298">
        <v>-20.5</v>
      </c>
      <c r="Y50" s="301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8">
        <v>-6.5</v>
      </c>
      <c r="H51" s="298">
        <v>-5.8</v>
      </c>
      <c r="I51" s="298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9">
        <v>0.7</v>
      </c>
      <c r="O51" s="330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20">
        <v>1968</v>
      </c>
      <c r="V51" s="180">
        <v>12</v>
      </c>
      <c r="W51" s="301">
        <v>1932</v>
      </c>
      <c r="X51" s="298">
        <v>-20.6</v>
      </c>
      <c r="Y51" s="301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8">
        <v>2.4</v>
      </c>
      <c r="H52" s="298">
        <v>-0.6</v>
      </c>
      <c r="I52" s="298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9">
        <v>2.5</v>
      </c>
      <c r="O52" s="300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20">
        <v>1980</v>
      </c>
      <c r="V52" s="180">
        <v>12.4</v>
      </c>
      <c r="W52" s="301">
        <v>1971</v>
      </c>
      <c r="X52" s="302">
        <v>-21.2</v>
      </c>
      <c r="Y52" s="301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8">
        <v>5</v>
      </c>
      <c r="H53" s="298">
        <v>5.7</v>
      </c>
      <c r="I53" s="298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9">
        <v>0</v>
      </c>
      <c r="O53" s="300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20">
        <v>1981</v>
      </c>
      <c r="V53" s="180">
        <v>12.1</v>
      </c>
      <c r="W53" s="301">
        <v>1965</v>
      </c>
      <c r="X53" s="298">
        <v>-19.2</v>
      </c>
      <c r="Y53" s="301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8">
        <v>5.6</v>
      </c>
      <c r="H54" s="298">
        <v>6.4</v>
      </c>
      <c r="I54" s="298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9">
        <v>0</v>
      </c>
      <c r="O54" s="300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20">
        <v>1961</v>
      </c>
      <c r="V54" s="180">
        <v>10.8</v>
      </c>
      <c r="W54" s="301">
        <v>2006</v>
      </c>
      <c r="X54" s="298">
        <v>-16.2</v>
      </c>
      <c r="Y54" s="301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8">
        <v>-0.8</v>
      </c>
      <c r="H55" s="298">
        <v>-1</v>
      </c>
      <c r="I55" s="298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9"/>
      <c r="O55" s="300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20">
        <v>1969</v>
      </c>
      <c r="V55" s="180">
        <v>11.6</v>
      </c>
      <c r="W55" s="301">
        <v>1965</v>
      </c>
      <c r="X55" s="298">
        <v>-21.6</v>
      </c>
      <c r="Y55" s="301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8">
        <v>6.5</v>
      </c>
      <c r="H56" s="298">
        <v>7</v>
      </c>
      <c r="I56" s="298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9">
        <v>1.5</v>
      </c>
      <c r="O56" s="300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1">
        <v>1969</v>
      </c>
      <c r="V56" s="180">
        <v>13.2</v>
      </c>
      <c r="W56" s="301">
        <v>1935</v>
      </c>
      <c r="X56" s="298">
        <v>-19.3</v>
      </c>
      <c r="Y56" s="301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8">
        <v>10.8</v>
      </c>
      <c r="H57" s="298">
        <v>10.8</v>
      </c>
      <c r="I57" s="298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9">
        <v>4</v>
      </c>
      <c r="O57" s="300" t="s">
        <v>433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1">
        <v>1995</v>
      </c>
      <c r="V57" s="180">
        <v>11.8</v>
      </c>
      <c r="W57" s="301">
        <v>2015</v>
      </c>
      <c r="X57" s="298">
        <v>-20.9</v>
      </c>
      <c r="Y57" s="301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8">
        <v>2.1</v>
      </c>
      <c r="H58" s="298">
        <v>0</v>
      </c>
      <c r="I58" s="298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9">
        <v>0.3</v>
      </c>
      <c r="O58" s="300" t="s">
        <v>433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1">
        <v>1995</v>
      </c>
      <c r="V58" s="180">
        <v>11</v>
      </c>
      <c r="W58" s="301">
        <v>1983</v>
      </c>
      <c r="X58" s="298">
        <v>-16.8</v>
      </c>
      <c r="Y58" s="301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8">
        <v>-2.2999999999999998</v>
      </c>
      <c r="H59" s="298">
        <v>-1.8</v>
      </c>
      <c r="I59" s="298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9">
        <v>1.4</v>
      </c>
      <c r="O59" s="300" t="s">
        <v>433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1">
        <v>1995</v>
      </c>
      <c r="V59" s="180">
        <v>10.5</v>
      </c>
      <c r="W59" s="301">
        <v>2006</v>
      </c>
      <c r="X59" s="298">
        <v>-21.8</v>
      </c>
      <c r="Y59" s="301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8">
        <v>-3.6</v>
      </c>
      <c r="H60" s="298">
        <v>-3.4</v>
      </c>
      <c r="I60" s="298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9">
        <v>0.2</v>
      </c>
      <c r="O60" s="300" t="s">
        <v>433</v>
      </c>
      <c r="P60" s="104">
        <v>0.1</v>
      </c>
      <c r="Q60" s="14">
        <v>5.8</v>
      </c>
      <c r="R60" s="303">
        <v>8.1999999999999993</v>
      </c>
      <c r="S60" s="148">
        <v>1983</v>
      </c>
      <c r="T60" s="61">
        <v>-11.8</v>
      </c>
      <c r="U60" s="301">
        <v>1966</v>
      </c>
      <c r="V60" s="180">
        <v>12</v>
      </c>
      <c r="W60" s="301">
        <v>2004</v>
      </c>
      <c r="X60" s="298">
        <v>-21.4</v>
      </c>
      <c r="Y60" s="301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8">
        <v>-7.4</v>
      </c>
      <c r="H61" s="298">
        <v>-9.1999999999999993</v>
      </c>
      <c r="I61" s="298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9">
        <v>0</v>
      </c>
      <c r="O61" s="300" t="s">
        <v>433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20">
        <v>1968</v>
      </c>
      <c r="V61" s="180">
        <v>10.6</v>
      </c>
      <c r="W61" s="301">
        <v>1983</v>
      </c>
      <c r="X61" s="298">
        <v>-20</v>
      </c>
      <c r="Y61" s="301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8">
        <v>-4.5</v>
      </c>
      <c r="H62" s="298">
        <v>-1.8</v>
      </c>
      <c r="I62" s="298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9">
        <v>0</v>
      </c>
      <c r="O62" s="300" t="s">
        <v>433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20">
        <v>1969</v>
      </c>
      <c r="V62" s="180">
        <v>13.1</v>
      </c>
      <c r="W62" s="301">
        <v>2004</v>
      </c>
      <c r="X62" s="298">
        <v>-18</v>
      </c>
      <c r="Y62" s="301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8">
        <v>7.4</v>
      </c>
      <c r="H63" s="298">
        <v>9.6</v>
      </c>
      <c r="I63" s="298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9"/>
      <c r="O63" s="300" t="s">
        <v>433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1">
        <v>1968</v>
      </c>
      <c r="V63" s="180">
        <v>12.1</v>
      </c>
      <c r="W63" s="301">
        <v>2012</v>
      </c>
      <c r="X63" s="298">
        <v>-19.2</v>
      </c>
      <c r="Y63" s="301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8">
        <v>3.9</v>
      </c>
      <c r="H64" s="298">
        <v>1</v>
      </c>
      <c r="I64" s="298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9">
        <v>0.2</v>
      </c>
      <c r="O64" s="300" t="s">
        <v>433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1">
        <v>1968</v>
      </c>
      <c r="V64" s="180">
        <v>11.9</v>
      </c>
      <c r="W64" s="301">
        <v>1934</v>
      </c>
      <c r="X64" s="298">
        <v>-19.2</v>
      </c>
      <c r="Y64" s="301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8">
        <v>-2.6</v>
      </c>
      <c r="H65" s="298">
        <v>-4</v>
      </c>
      <c r="I65" s="298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9">
        <v>0.1</v>
      </c>
      <c r="O65" s="300" t="s">
        <v>433</v>
      </c>
      <c r="P65" s="104">
        <v>3</v>
      </c>
      <c r="Q65" s="14">
        <v>6.2</v>
      </c>
      <c r="R65" s="303">
        <v>8.9</v>
      </c>
      <c r="S65" s="148">
        <v>1965</v>
      </c>
      <c r="T65" s="61">
        <v>-13.5</v>
      </c>
      <c r="U65" s="301">
        <v>1974</v>
      </c>
      <c r="V65" s="180">
        <v>11.6</v>
      </c>
      <c r="W65" s="301">
        <v>1965</v>
      </c>
      <c r="X65" s="298">
        <v>-20.8</v>
      </c>
      <c r="Y65" s="30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9"/>
      <c r="O66" s="300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1">
        <v>1966</v>
      </c>
      <c r="V66" s="180">
        <v>11.8</v>
      </c>
      <c r="W66" s="301">
        <v>1942</v>
      </c>
      <c r="X66" s="298">
        <v>-16.5</v>
      </c>
      <c r="Y66" s="301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8">
        <v>3.1</v>
      </c>
      <c r="H67" s="298">
        <v>4</v>
      </c>
      <c r="I67" s="298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9">
        <v>5.6</v>
      </c>
      <c r="O67" s="300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1">
        <v>1966</v>
      </c>
      <c r="V67" s="180">
        <v>12.3</v>
      </c>
      <c r="W67" s="301">
        <v>2003</v>
      </c>
      <c r="X67" s="298">
        <v>-18.5</v>
      </c>
      <c r="Y67" s="301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8">
        <v>-1.2</v>
      </c>
      <c r="H68" s="298">
        <v>-2.5</v>
      </c>
      <c r="I68" s="298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9">
        <v>2.4</v>
      </c>
      <c r="O68" s="300" t="s">
        <v>433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1">
        <v>1955</v>
      </c>
      <c r="V68" s="180">
        <v>14.5</v>
      </c>
      <c r="W68" s="301">
        <v>2004</v>
      </c>
      <c r="X68" s="298">
        <v>-18.600000000000001</v>
      </c>
      <c r="Y68" s="301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8">
        <v>-4.5</v>
      </c>
      <c r="H69" s="298">
        <v>-5.0999999999999996</v>
      </c>
      <c r="I69" s="298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9">
        <v>10.6</v>
      </c>
      <c r="O69" s="300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1">
        <v>1969</v>
      </c>
      <c r="V69" s="180">
        <v>11.6</v>
      </c>
      <c r="W69" s="301">
        <v>1996</v>
      </c>
      <c r="X69" s="298">
        <v>-17.5</v>
      </c>
      <c r="Y69" s="301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8">
        <v>-11.2</v>
      </c>
      <c r="H70" s="298">
        <v>-13.8</v>
      </c>
      <c r="I70" s="298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9">
        <v>0.8</v>
      </c>
      <c r="O70" s="300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1">
        <v>1986</v>
      </c>
      <c r="V70" s="180">
        <v>13.3</v>
      </c>
      <c r="W70" s="301">
        <v>2005</v>
      </c>
      <c r="X70" s="298">
        <v>-17.2</v>
      </c>
      <c r="Y70" s="301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8">
        <v>-4.2</v>
      </c>
      <c r="H71" s="298">
        <v>-4.4000000000000004</v>
      </c>
      <c r="I71" s="298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9">
        <v>0</v>
      </c>
      <c r="O71" s="300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1">
        <v>1958</v>
      </c>
      <c r="V71" s="180">
        <v>11.2</v>
      </c>
      <c r="W71" s="301">
        <v>1961</v>
      </c>
      <c r="X71" s="298">
        <v>-16.5</v>
      </c>
      <c r="Y71" s="301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8">
        <v>-3.1</v>
      </c>
      <c r="H72" s="298">
        <v>-2.8</v>
      </c>
      <c r="I72" s="298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9">
        <v>2.7</v>
      </c>
      <c r="O72" s="300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1">
        <v>1950</v>
      </c>
      <c r="V72" s="304">
        <v>13.8</v>
      </c>
      <c r="W72" s="301">
        <v>1980</v>
      </c>
      <c r="X72" s="298">
        <v>-20.7</v>
      </c>
      <c r="Y72" s="301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8">
        <v>-3</v>
      </c>
      <c r="H73" s="298">
        <v>-3.7</v>
      </c>
      <c r="I73" s="298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9">
        <v>14.4</v>
      </c>
      <c r="O73" s="300">
        <v>30</v>
      </c>
      <c r="P73" s="104">
        <v>0</v>
      </c>
      <c r="Q73" s="14">
        <v>6.9</v>
      </c>
      <c r="R73" s="304">
        <v>11.3</v>
      </c>
      <c r="S73" s="148">
        <v>1984</v>
      </c>
      <c r="T73" s="61">
        <v>-13.1</v>
      </c>
      <c r="U73" s="301">
        <v>1958</v>
      </c>
      <c r="V73" s="180">
        <v>12.7</v>
      </c>
      <c r="W73" s="301">
        <v>1984</v>
      </c>
      <c r="X73" s="298">
        <v>-19.3</v>
      </c>
      <c r="Y73" s="301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8">
        <v>1.4</v>
      </c>
      <c r="H74" s="298">
        <v>2.5</v>
      </c>
      <c r="I74" s="298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9">
        <v>1.2</v>
      </c>
      <c r="O74" s="300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1">
        <v>1958</v>
      </c>
      <c r="V74" s="180">
        <v>11.8</v>
      </c>
      <c r="W74" s="301">
        <v>2012</v>
      </c>
      <c r="X74" s="298">
        <v>-16.8</v>
      </c>
      <c r="Y74" s="301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8">
        <v>-1.4</v>
      </c>
      <c r="H75" s="298">
        <v>-2.2000000000000002</v>
      </c>
      <c r="I75" s="298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9">
        <v>6.2</v>
      </c>
      <c r="O75" s="300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20">
        <v>1996</v>
      </c>
      <c r="V75" s="180">
        <v>11.8</v>
      </c>
      <c r="W75" s="301">
        <v>2013</v>
      </c>
      <c r="X75" s="298">
        <v>-19</v>
      </c>
      <c r="Y75" s="301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8">
        <v>-1.2</v>
      </c>
      <c r="H76" s="298">
        <v>-0.5</v>
      </c>
      <c r="I76" s="298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9">
        <v>0</v>
      </c>
      <c r="O76" s="300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1">
        <v>1998</v>
      </c>
      <c r="V76" s="180">
        <v>9.6</v>
      </c>
      <c r="W76" s="301">
        <v>1971</v>
      </c>
      <c r="X76" s="298">
        <v>-24</v>
      </c>
      <c r="Y76" s="301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8">
        <v>-2.5</v>
      </c>
      <c r="H77" s="298">
        <v>-2</v>
      </c>
      <c r="I77" s="298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9">
        <v>1.9</v>
      </c>
      <c r="O77" s="300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1">
        <v>1990</v>
      </c>
      <c r="V77" s="180">
        <v>11.7</v>
      </c>
      <c r="W77" s="301">
        <v>1985</v>
      </c>
      <c r="X77" s="298">
        <v>-19.5</v>
      </c>
      <c r="Y77" s="301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9"/>
      <c r="O78" s="300"/>
      <c r="P78" s="305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9"/>
      <c r="O79" s="300"/>
      <c r="P79" s="305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6">
        <f t="shared" ref="B80:G80" si="3">AVERAGE(B50:B78)</f>
        <v>-0.51071428571428568</v>
      </c>
      <c r="C80" s="307">
        <f t="shared" si="3"/>
        <v>-0.88214285714285723</v>
      </c>
      <c r="D80" s="307">
        <f t="shared" si="3"/>
        <v>-0.68214285714285716</v>
      </c>
      <c r="E80" s="307">
        <f t="shared" si="3"/>
        <v>-0.54642857142857137</v>
      </c>
      <c r="F80" s="307">
        <f t="shared" si="3"/>
        <v>-0.24285714285714291</v>
      </c>
      <c r="G80" s="307">
        <f t="shared" si="3"/>
        <v>-0.58571428571428563</v>
      </c>
      <c r="H80" s="307">
        <f>AVERAGE(H50:H78)</f>
        <v>-0.86071428571428577</v>
      </c>
      <c r="I80" s="307">
        <f>AVERAGE(I50:I78)</f>
        <v>-0.70000000000000007</v>
      </c>
      <c r="J80" s="308">
        <f>AVERAGE(J50:J78)</f>
        <v>-3.8607142857142844</v>
      </c>
      <c r="K80" s="309">
        <f>AVERAGE(K50:K78)</f>
        <v>2.6749999999999998</v>
      </c>
      <c r="L80" s="129">
        <v>-0.6</v>
      </c>
      <c r="M80" s="61"/>
      <c r="N80" s="299">
        <f>SUM(N50:N78)</f>
        <v>56.7</v>
      </c>
      <c r="O80" s="310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8"/>
      <c r="R82" s="195"/>
      <c r="S82" s="1"/>
      <c r="T82" s="1"/>
      <c r="U82" s="1"/>
      <c r="V82" s="5"/>
      <c r="W82" s="1"/>
      <c r="X82" s="1"/>
      <c r="Y82" s="1"/>
      <c r="Z82" s="1"/>
      <c r="AA82" s="279"/>
    </row>
    <row r="83" spans="1:27" x14ac:dyDescent="0.25">
      <c r="A83" s="1"/>
      <c r="B83" s="13" t="s">
        <v>354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8"/>
      <c r="R83" s="195"/>
      <c r="S83" s="1"/>
      <c r="T83" s="1"/>
      <c r="U83" s="1"/>
      <c r="V83" s="5"/>
      <c r="W83" s="1"/>
      <c r="X83" s="1"/>
      <c r="Y83" s="1"/>
      <c r="Z83" s="1"/>
      <c r="AA83" s="279"/>
    </row>
    <row r="84" spans="1:27" x14ac:dyDescent="0.25">
      <c r="A84" s="1"/>
      <c r="B84" s="13" t="s">
        <v>355</v>
      </c>
      <c r="C84" s="2"/>
      <c r="D84" s="2"/>
      <c r="E84" s="2"/>
      <c r="F84" s="2"/>
      <c r="G84" s="1"/>
      <c r="H84" s="1"/>
      <c r="I84" s="2" t="s">
        <v>462</v>
      </c>
      <c r="J84" s="2"/>
      <c r="K84" s="46">
        <v>-0.4</v>
      </c>
      <c r="L84" s="1"/>
      <c r="M84" s="1"/>
      <c r="N84" s="346"/>
      <c r="O84" s="346"/>
      <c r="P84" s="346"/>
      <c r="Q84" s="294"/>
      <c r="R84" s="295"/>
      <c r="S84" s="296"/>
      <c r="T84" s="296"/>
      <c r="U84" s="296"/>
      <c r="V84" s="297"/>
      <c r="W84" s="296"/>
      <c r="X84" s="296"/>
      <c r="Y84" s="296"/>
      <c r="Z84" s="1"/>
      <c r="AA84" s="279"/>
    </row>
    <row r="85" spans="1:27" x14ac:dyDescent="0.25">
      <c r="A85" s="1"/>
      <c r="B85" s="106" t="s">
        <v>356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8"/>
      <c r="R85" s="195"/>
      <c r="S85" s="1"/>
      <c r="T85" s="1"/>
      <c r="U85" s="1"/>
      <c r="V85" s="5"/>
      <c r="W85" s="1"/>
      <c r="X85" s="1"/>
      <c r="Y85" s="1"/>
      <c r="Z85" s="1"/>
      <c r="AA85" s="279"/>
    </row>
    <row r="86" spans="1:27" x14ac:dyDescent="0.25">
      <c r="A86" s="1"/>
      <c r="B86" s="13" t="s">
        <v>357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8"/>
      <c r="R86" s="195"/>
      <c r="S86" s="1"/>
      <c r="T86" s="1"/>
      <c r="U86" s="1"/>
      <c r="V86" s="5"/>
      <c r="W86" s="1"/>
      <c r="X86" s="1"/>
      <c r="Y86" s="1"/>
      <c r="Z86" s="1"/>
      <c r="AA86" s="279"/>
    </row>
    <row r="87" spans="1:27" x14ac:dyDescent="0.25">
      <c r="A87" s="1"/>
      <c r="B87" s="13" t="s">
        <v>358</v>
      </c>
      <c r="C87" s="2"/>
      <c r="D87" s="2"/>
      <c r="E87" s="1"/>
      <c r="F87" s="1"/>
      <c r="G87" s="1"/>
      <c r="H87" s="1"/>
      <c r="I87" s="2" t="s">
        <v>458</v>
      </c>
      <c r="J87" s="2"/>
      <c r="K87" s="2">
        <v>44.8</v>
      </c>
      <c r="L87" s="1"/>
      <c r="M87" s="1"/>
      <c r="N87" s="1"/>
      <c r="O87" s="1"/>
      <c r="P87" s="1"/>
      <c r="Q87" s="278"/>
      <c r="R87" s="195"/>
      <c r="S87" s="1"/>
      <c r="T87" s="1"/>
      <c r="U87" s="1"/>
      <c r="V87" s="5"/>
      <c r="W87" s="1"/>
      <c r="X87" s="1"/>
      <c r="Y87" s="1"/>
      <c r="Z87" s="1"/>
      <c r="AA87" s="27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459</v>
      </c>
      <c r="J88" s="2"/>
      <c r="K88" s="46">
        <v>34.200000000000003</v>
      </c>
      <c r="L88" s="1"/>
      <c r="M88" s="1"/>
      <c r="N88" s="1"/>
      <c r="O88" s="1"/>
      <c r="P88" s="1"/>
      <c r="Q88" s="278"/>
      <c r="R88" s="195"/>
      <c r="S88" s="1"/>
      <c r="T88" s="1"/>
      <c r="U88" s="1"/>
      <c r="V88" s="5"/>
      <c r="W88" s="1"/>
      <c r="X88" s="1"/>
      <c r="Y88" s="1"/>
      <c r="Z88" s="1"/>
      <c r="AA88" s="27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8"/>
      <c r="R89" s="195"/>
      <c r="S89" s="1"/>
      <c r="T89" s="1"/>
      <c r="U89" s="1"/>
      <c r="V89" s="5"/>
      <c r="W89" s="1"/>
      <c r="X89" s="1"/>
      <c r="Y89" s="1"/>
      <c r="Z89" s="1"/>
      <c r="AA89" s="279"/>
    </row>
    <row r="90" spans="1:27" x14ac:dyDescent="0.25">
      <c r="A90" s="1"/>
      <c r="B90" s="13" t="s">
        <v>496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345</v>
      </c>
      <c r="P91" s="278" t="s">
        <v>115</v>
      </c>
      <c r="Q91" s="64" t="s">
        <v>314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8"/>
      <c r="Q92" s="64" t="s">
        <v>115</v>
      </c>
      <c r="R92" s="192" t="s">
        <v>346</v>
      </c>
      <c r="S92" s="193"/>
      <c r="T92" s="114"/>
      <c r="U92" s="114"/>
      <c r="V92" s="192"/>
      <c r="W92" s="193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433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433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433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433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1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433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6">
        <v>4.4000000000000004</v>
      </c>
      <c r="L103" s="46">
        <v>0.4</v>
      </c>
      <c r="M103" s="14">
        <v>-0.8713333333333334</v>
      </c>
      <c r="N103" s="62">
        <v>0.6</v>
      </c>
      <c r="O103" s="79" t="s">
        <v>433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433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433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433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433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433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433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433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4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433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433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433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433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433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433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433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433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433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8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359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8"/>
      <c r="R127" s="195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360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8"/>
      <c r="R128" s="195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361</v>
      </c>
      <c r="C129" s="2"/>
      <c r="D129" s="2"/>
      <c r="E129" s="2"/>
      <c r="F129" s="2"/>
      <c r="G129" s="1"/>
      <c r="H129" s="1"/>
      <c r="I129" s="2" t="s">
        <v>462</v>
      </c>
      <c r="J129" s="2"/>
      <c r="K129" s="2">
        <v>0.4</v>
      </c>
      <c r="L129" s="1"/>
      <c r="M129" s="1"/>
      <c r="N129" s="346"/>
      <c r="O129" s="346"/>
      <c r="P129" s="346"/>
      <c r="Q129" s="294"/>
      <c r="R129" s="295"/>
      <c r="S129" s="296"/>
      <c r="T129" s="296"/>
      <c r="U129" s="296"/>
      <c r="V129" s="297"/>
      <c r="W129" s="296"/>
      <c r="X129" s="296"/>
      <c r="Y129" s="296"/>
      <c r="Z129" s="1"/>
      <c r="AA129" s="2"/>
    </row>
    <row r="130" spans="1:27" x14ac:dyDescent="0.25">
      <c r="A130" s="1"/>
      <c r="B130" s="106" t="s">
        <v>362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8"/>
      <c r="R130" s="195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363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8"/>
      <c r="R131" s="195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364</v>
      </c>
      <c r="C132" s="2"/>
      <c r="D132" s="2"/>
      <c r="E132" s="1"/>
      <c r="F132" s="1"/>
      <c r="G132" s="1"/>
      <c r="H132" s="1"/>
      <c r="I132" s="2" t="s">
        <v>458</v>
      </c>
      <c r="J132" s="2"/>
      <c r="K132" s="46">
        <v>51</v>
      </c>
      <c r="L132" s="1"/>
      <c r="M132" s="1"/>
      <c r="N132" s="1"/>
      <c r="O132" s="1"/>
      <c r="P132" s="1"/>
      <c r="Q132" s="278"/>
      <c r="R132" s="195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459</v>
      </c>
      <c r="J133" s="2"/>
      <c r="K133" s="2">
        <v>72.7</v>
      </c>
      <c r="L133" s="1"/>
      <c r="M133" s="1"/>
      <c r="N133" s="1"/>
      <c r="O133" s="1"/>
      <c r="P133" s="1"/>
      <c r="Q133" s="278"/>
      <c r="R133" s="195"/>
      <c r="S133" s="1"/>
      <c r="T133" s="1"/>
      <c r="U133" s="1"/>
      <c r="V133" s="5"/>
      <c r="W133" s="1"/>
      <c r="X133" s="1"/>
      <c r="Y133" s="1"/>
      <c r="Z133" s="1"/>
      <c r="AA133" s="279"/>
    </row>
    <row r="134" spans="1:27" x14ac:dyDescent="0.25">
      <c r="A134" s="1"/>
      <c r="B134" s="13" t="s">
        <v>365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8"/>
      <c r="R134" s="195"/>
      <c r="S134" s="1"/>
      <c r="T134" s="1"/>
      <c r="U134" s="1"/>
      <c r="V134" s="5"/>
      <c r="W134" s="1"/>
      <c r="X134" s="1"/>
      <c r="Y134" s="1"/>
      <c r="Z134" s="1"/>
      <c r="AA134" s="27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345</v>
      </c>
      <c r="P136" s="278" t="s">
        <v>115</v>
      </c>
      <c r="Q136" s="64" t="s">
        <v>314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8"/>
      <c r="Q137" s="64" t="s">
        <v>115</v>
      </c>
      <c r="R137" s="192" t="s">
        <v>346</v>
      </c>
      <c r="S137" s="193"/>
      <c r="T137" s="114"/>
      <c r="U137" s="114"/>
      <c r="V137" s="192" t="s">
        <v>366</v>
      </c>
      <c r="W137" s="193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8">
        <v>-4.8</v>
      </c>
      <c r="F138" s="298">
        <v>-4.3</v>
      </c>
      <c r="G138" s="298">
        <v>-5</v>
      </c>
      <c r="H138" s="298">
        <v>-5.4</v>
      </c>
      <c r="I138" s="298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9">
        <v>3</v>
      </c>
      <c r="O138" s="300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1">
        <v>2007</v>
      </c>
      <c r="X138" s="302">
        <v>-18.2</v>
      </c>
      <c r="Y138" s="301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8">
        <v>-2.8</v>
      </c>
      <c r="H139" s="298">
        <v>-4.3</v>
      </c>
      <c r="I139" s="298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9">
        <v>0.5</v>
      </c>
      <c r="O139" s="300">
        <v>13</v>
      </c>
      <c r="P139" s="104">
        <v>10</v>
      </c>
      <c r="Q139" s="14">
        <v>11.3</v>
      </c>
      <c r="R139" s="303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1">
        <v>1998</v>
      </c>
      <c r="X139" s="298">
        <v>-16.2</v>
      </c>
      <c r="Y139" s="301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8">
        <v>6.6</v>
      </c>
      <c r="H140" s="298">
        <v>6.2</v>
      </c>
      <c r="I140" s="298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9">
        <v>0.6</v>
      </c>
      <c r="O140" s="300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1">
        <v>2007</v>
      </c>
      <c r="X140" s="298">
        <v>-16.899999999999999</v>
      </c>
      <c r="Y140" s="301">
        <v>1936</v>
      </c>
      <c r="Z140" s="2">
        <v>3</v>
      </c>
    </row>
    <row r="141" spans="1:27" x14ac:dyDescent="0.25">
      <c r="A141" s="2">
        <v>4</v>
      </c>
      <c r="B141" s="31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8">
        <v>11.7</v>
      </c>
      <c r="H141" s="298">
        <v>10.4</v>
      </c>
      <c r="I141" s="298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9">
        <v>0.3</v>
      </c>
      <c r="O141" s="300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1">
        <v>1974</v>
      </c>
      <c r="X141" s="298">
        <v>-16.600000000000001</v>
      </c>
      <c r="Y141" s="301">
        <v>1961</v>
      </c>
      <c r="Z141" s="2">
        <v>4</v>
      </c>
    </row>
    <row r="142" spans="1:27" x14ac:dyDescent="0.25">
      <c r="A142" s="2">
        <v>5</v>
      </c>
      <c r="B142" s="31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8">
        <v>8.9</v>
      </c>
      <c r="H142" s="298">
        <v>8.9</v>
      </c>
      <c r="I142" s="298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9">
        <v>0.2</v>
      </c>
      <c r="O142" s="300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1">
        <v>1963</v>
      </c>
      <c r="X142" s="298">
        <v>-14.9</v>
      </c>
      <c r="Y142" s="301">
        <v>1898</v>
      </c>
      <c r="Z142" s="2">
        <v>5</v>
      </c>
    </row>
    <row r="143" spans="1:27" x14ac:dyDescent="0.25">
      <c r="A143" s="2">
        <v>6</v>
      </c>
      <c r="B143" s="312">
        <v>7</v>
      </c>
      <c r="C143" s="61">
        <v>5.6</v>
      </c>
      <c r="D143" s="61">
        <v>7.6</v>
      </c>
      <c r="E143" s="61">
        <v>9.9</v>
      </c>
      <c r="F143" s="61">
        <v>9.9</v>
      </c>
      <c r="G143" s="298">
        <v>8.3000000000000007</v>
      </c>
      <c r="H143" s="298">
        <v>6.9</v>
      </c>
      <c r="I143" s="298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9">
        <v>0</v>
      </c>
      <c r="O143" s="300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1">
        <v>1974</v>
      </c>
      <c r="X143" s="298">
        <v>-14.2</v>
      </c>
      <c r="Y143" s="301">
        <v>1898</v>
      </c>
      <c r="Z143" s="2">
        <v>6</v>
      </c>
    </row>
    <row r="144" spans="1:27" x14ac:dyDescent="0.25">
      <c r="A144" s="2">
        <v>7</v>
      </c>
      <c r="B144" s="31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8">
        <v>3.2</v>
      </c>
      <c r="H144" s="298">
        <v>0.9</v>
      </c>
      <c r="I144" s="298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9">
        <v>0.1</v>
      </c>
      <c r="O144" s="300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1">
        <v>2011</v>
      </c>
      <c r="X144" s="298">
        <v>-13.5</v>
      </c>
      <c r="Y144" s="301">
        <v>1968</v>
      </c>
      <c r="Z144" s="2">
        <v>7</v>
      </c>
    </row>
    <row r="145" spans="1:26" x14ac:dyDescent="0.25">
      <c r="A145" s="2">
        <v>8</v>
      </c>
      <c r="B145" s="31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8">
        <v>2.2000000000000002</v>
      </c>
      <c r="H145" s="298">
        <v>1</v>
      </c>
      <c r="I145" s="298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9">
        <v>2.8</v>
      </c>
      <c r="O145" s="300" t="s">
        <v>514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1">
        <v>2011</v>
      </c>
      <c r="X145" s="298">
        <v>-15.2</v>
      </c>
      <c r="Y145" s="301">
        <v>1914</v>
      </c>
      <c r="Z145" s="2">
        <v>8</v>
      </c>
    </row>
    <row r="146" spans="1:26" x14ac:dyDescent="0.25">
      <c r="A146" s="2">
        <v>9</v>
      </c>
      <c r="B146" s="31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8">
        <v>2.8</v>
      </c>
      <c r="H146" s="298">
        <v>0.4</v>
      </c>
      <c r="I146" s="298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9"/>
      <c r="O146" s="300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1">
        <v>2011</v>
      </c>
      <c r="X146" s="298">
        <v>-16.399999999999999</v>
      </c>
      <c r="Y146" s="301">
        <v>1917</v>
      </c>
      <c r="Z146" s="2">
        <v>9</v>
      </c>
    </row>
    <row r="147" spans="1:26" x14ac:dyDescent="0.25">
      <c r="A147" s="2">
        <v>10</v>
      </c>
      <c r="B147" s="31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8">
        <v>0.2</v>
      </c>
      <c r="H147" s="298">
        <v>-0.4</v>
      </c>
      <c r="I147" s="298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9"/>
      <c r="O147" s="300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1">
        <v>2003</v>
      </c>
      <c r="X147" s="298">
        <v>-13.4</v>
      </c>
      <c r="Y147" s="301">
        <v>1951</v>
      </c>
      <c r="Z147" s="2">
        <v>10</v>
      </c>
    </row>
    <row r="148" spans="1:26" x14ac:dyDescent="0.25">
      <c r="A148" s="2">
        <v>11</v>
      </c>
      <c r="B148" s="31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8">
        <v>-0.4</v>
      </c>
      <c r="H148" s="298">
        <v>-3.7</v>
      </c>
      <c r="I148" s="298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9">
        <v>4.5999999999999996</v>
      </c>
      <c r="O148" s="300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1">
        <v>1938</v>
      </c>
      <c r="X148" s="298">
        <v>-13.6</v>
      </c>
      <c r="Y148" s="301">
        <v>1963</v>
      </c>
      <c r="Z148" s="2">
        <v>11</v>
      </c>
    </row>
    <row r="149" spans="1:26" x14ac:dyDescent="0.25">
      <c r="A149" s="2">
        <v>12</v>
      </c>
      <c r="B149" s="31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8">
        <v>1.5</v>
      </c>
      <c r="H149" s="298">
        <v>2.8</v>
      </c>
      <c r="I149" s="298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9">
        <v>0.2</v>
      </c>
      <c r="O149" s="300" t="s">
        <v>514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1">
        <v>1967</v>
      </c>
      <c r="X149" s="298">
        <v>-17.399999999999999</v>
      </c>
      <c r="Y149" s="301">
        <v>1918</v>
      </c>
      <c r="Z149" s="2">
        <v>12</v>
      </c>
    </row>
    <row r="150" spans="1:26" x14ac:dyDescent="0.25">
      <c r="A150" s="2">
        <v>13</v>
      </c>
      <c r="B150" s="31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8">
        <v>9.3000000000000007</v>
      </c>
      <c r="H150" s="298">
        <v>6.4</v>
      </c>
      <c r="I150" s="298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9"/>
      <c r="O150" s="300" t="s">
        <v>518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1">
        <v>1981</v>
      </c>
      <c r="X150" s="298">
        <v>-12.7</v>
      </c>
      <c r="Y150" s="301">
        <v>1975</v>
      </c>
      <c r="Z150" s="2">
        <v>13</v>
      </c>
    </row>
    <row r="151" spans="1:26" x14ac:dyDescent="0.25">
      <c r="A151" s="2">
        <v>14</v>
      </c>
      <c r="B151" s="31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8">
        <v>1.8</v>
      </c>
      <c r="H151" s="298">
        <v>0.2</v>
      </c>
      <c r="I151" s="298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9">
        <v>0.3</v>
      </c>
      <c r="O151" s="300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1">
        <v>1997</v>
      </c>
      <c r="X151" s="298">
        <v>-15.5</v>
      </c>
      <c r="Y151" s="301">
        <v>1951</v>
      </c>
      <c r="Z151" s="2">
        <v>14</v>
      </c>
    </row>
    <row r="152" spans="1:26" x14ac:dyDescent="0.25">
      <c r="A152" s="2">
        <v>15</v>
      </c>
      <c r="B152" s="312">
        <v>0</v>
      </c>
      <c r="C152" s="61">
        <v>-0.8</v>
      </c>
      <c r="D152" s="61">
        <v>3.4</v>
      </c>
      <c r="E152" s="61">
        <v>6.2</v>
      </c>
      <c r="F152" s="61">
        <v>7.9</v>
      </c>
      <c r="G152" s="298">
        <v>7.1</v>
      </c>
      <c r="H152" s="298">
        <v>4.2</v>
      </c>
      <c r="I152" s="298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9">
        <v>0</v>
      </c>
      <c r="O152" s="300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1">
        <v>1997</v>
      </c>
      <c r="X152" s="298">
        <v>-13.4</v>
      </c>
      <c r="Y152" s="301">
        <v>1906</v>
      </c>
      <c r="Z152" s="2">
        <v>15</v>
      </c>
    </row>
    <row r="153" spans="1:26" x14ac:dyDescent="0.25">
      <c r="A153" s="2">
        <v>16</v>
      </c>
      <c r="B153" s="31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8">
        <v>9.5</v>
      </c>
      <c r="H153" s="298">
        <v>6.2</v>
      </c>
      <c r="I153" s="298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9"/>
      <c r="O153" s="300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1">
        <v>2003</v>
      </c>
      <c r="X153" s="298">
        <v>-11</v>
      </c>
      <c r="Y153" s="301">
        <v>1911</v>
      </c>
      <c r="Z153" s="2">
        <v>16</v>
      </c>
    </row>
    <row r="154" spans="1:26" x14ac:dyDescent="0.25">
      <c r="A154" s="2">
        <v>17</v>
      </c>
      <c r="B154" s="31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8">
        <v>11.6</v>
      </c>
      <c r="H154" s="298">
        <v>7.9</v>
      </c>
      <c r="I154" s="298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9"/>
      <c r="O154" s="300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1">
        <v>2003</v>
      </c>
      <c r="X154" s="298">
        <v>-12.6</v>
      </c>
      <c r="Y154" s="301">
        <v>1967</v>
      </c>
      <c r="Z154" s="2">
        <v>17</v>
      </c>
    </row>
    <row r="155" spans="1:26" x14ac:dyDescent="0.25">
      <c r="A155" s="2">
        <v>18</v>
      </c>
      <c r="B155" s="312">
        <v>6.6</v>
      </c>
      <c r="C155" s="61">
        <v>7</v>
      </c>
      <c r="D155" s="61">
        <v>11</v>
      </c>
      <c r="E155" s="61">
        <v>16.2</v>
      </c>
      <c r="F155" s="61">
        <v>15</v>
      </c>
      <c r="G155" s="298">
        <v>12.8</v>
      </c>
      <c r="H155" s="298">
        <v>10.1</v>
      </c>
      <c r="I155" s="298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9"/>
      <c r="O155" s="300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1">
        <v>2003</v>
      </c>
      <c r="X155" s="298">
        <v>-14.8</v>
      </c>
      <c r="Y155" s="301">
        <v>1967</v>
      </c>
      <c r="Z155" s="2">
        <v>18</v>
      </c>
    </row>
    <row r="156" spans="1:26" x14ac:dyDescent="0.25">
      <c r="A156" s="2">
        <v>19</v>
      </c>
      <c r="B156" s="31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8">
        <v>11.8</v>
      </c>
      <c r="H156" s="298">
        <v>9.8000000000000007</v>
      </c>
      <c r="I156" s="298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9"/>
      <c r="O156" s="300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1">
        <v>1981</v>
      </c>
      <c r="X156" s="298">
        <v>-9.5</v>
      </c>
      <c r="Y156" s="301">
        <v>1951</v>
      </c>
      <c r="Z156" s="2">
        <v>19</v>
      </c>
    </row>
    <row r="157" spans="1:26" x14ac:dyDescent="0.25">
      <c r="A157" s="2">
        <v>20</v>
      </c>
      <c r="B157" s="31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8">
        <v>11.1</v>
      </c>
      <c r="H157" s="298">
        <v>8.1</v>
      </c>
      <c r="I157" s="298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9"/>
      <c r="O157" s="300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1">
        <v>1976</v>
      </c>
      <c r="X157" s="298">
        <v>-16</v>
      </c>
      <c r="Y157" s="301">
        <v>1951</v>
      </c>
      <c r="Z157" s="2">
        <v>20</v>
      </c>
    </row>
    <row r="158" spans="1:26" x14ac:dyDescent="0.25">
      <c r="A158" s="2">
        <v>21</v>
      </c>
      <c r="B158" s="31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8">
        <v>5.8</v>
      </c>
      <c r="H158" s="298">
        <v>6</v>
      </c>
      <c r="I158" s="298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9"/>
      <c r="O158" s="300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1">
        <v>1976</v>
      </c>
      <c r="X158" s="298">
        <v>-10.5</v>
      </c>
      <c r="Y158" s="301">
        <v>1949</v>
      </c>
      <c r="Z158" s="2">
        <v>21</v>
      </c>
    </row>
    <row r="159" spans="1:26" x14ac:dyDescent="0.25">
      <c r="A159" s="2">
        <v>22</v>
      </c>
      <c r="B159" s="31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8">
        <v>6.5</v>
      </c>
      <c r="H159" s="298">
        <v>4.5999999999999996</v>
      </c>
      <c r="I159" s="298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9">
        <v>0.2</v>
      </c>
      <c r="O159" s="300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1">
        <v>1976</v>
      </c>
      <c r="X159" s="298">
        <v>-13.2</v>
      </c>
      <c r="Y159" s="301">
        <v>1887</v>
      </c>
      <c r="Z159" s="2">
        <v>22</v>
      </c>
    </row>
    <row r="160" spans="1:26" x14ac:dyDescent="0.25">
      <c r="A160" s="2">
        <v>23</v>
      </c>
      <c r="B160" s="312">
        <v>1</v>
      </c>
      <c r="C160" s="61">
        <v>-2</v>
      </c>
      <c r="D160" s="61">
        <v>-1.7</v>
      </c>
      <c r="E160" s="61">
        <v>-1.2</v>
      </c>
      <c r="F160" s="61">
        <v>-1</v>
      </c>
      <c r="G160" s="298">
        <v>-0.9</v>
      </c>
      <c r="H160" s="298">
        <v>-2.6</v>
      </c>
      <c r="I160" s="298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9">
        <v>0.9</v>
      </c>
      <c r="O160" s="300" t="s">
        <v>514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1">
        <v>2003</v>
      </c>
      <c r="X160" s="298">
        <v>-10.5</v>
      </c>
      <c r="Y160" s="301">
        <v>1967</v>
      </c>
      <c r="Z160" s="2">
        <v>23</v>
      </c>
    </row>
    <row r="161" spans="1:27" x14ac:dyDescent="0.25">
      <c r="A161" s="2">
        <v>24</v>
      </c>
      <c r="B161" s="31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8">
        <v>-4</v>
      </c>
      <c r="H161" s="298">
        <v>-5</v>
      </c>
      <c r="I161" s="298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9">
        <v>6.4</v>
      </c>
      <c r="O161" s="300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1">
        <v>1974</v>
      </c>
      <c r="X161" s="298">
        <v>-11.8</v>
      </c>
      <c r="Y161" s="301">
        <v>1983</v>
      </c>
      <c r="Z161" s="2">
        <v>24</v>
      </c>
    </row>
    <row r="162" spans="1:27" x14ac:dyDescent="0.25">
      <c r="A162" s="2">
        <v>25</v>
      </c>
      <c r="B162" s="31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8">
        <v>-4</v>
      </c>
      <c r="H162" s="298">
        <v>-4.8</v>
      </c>
      <c r="I162" s="298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9">
        <v>1.5</v>
      </c>
      <c r="O162" s="300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1">
        <v>1984</v>
      </c>
      <c r="X162" s="298">
        <v>-10.5</v>
      </c>
      <c r="Y162" s="301">
        <v>1932</v>
      </c>
      <c r="Z162" s="2">
        <v>25</v>
      </c>
    </row>
    <row r="163" spans="1:27" x14ac:dyDescent="0.25">
      <c r="A163" s="2">
        <v>26</v>
      </c>
      <c r="B163" s="31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8">
        <v>-3.2</v>
      </c>
      <c r="H163" s="298">
        <v>-2.8</v>
      </c>
      <c r="I163" s="298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9">
        <v>5.8</v>
      </c>
      <c r="O163" s="300">
        <v>15</v>
      </c>
      <c r="P163" s="104">
        <v>0</v>
      </c>
      <c r="Q163" s="14">
        <v>14</v>
      </c>
      <c r="R163" s="304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1">
        <v>1984</v>
      </c>
      <c r="X163" s="298">
        <v>-8.1999999999999993</v>
      </c>
      <c r="Y163" s="301">
        <v>1969</v>
      </c>
      <c r="Z163" s="2">
        <v>26</v>
      </c>
    </row>
    <row r="164" spans="1:27" x14ac:dyDescent="0.25">
      <c r="A164" s="2">
        <v>27</v>
      </c>
      <c r="B164" s="31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8">
        <v>-0.1</v>
      </c>
      <c r="H164" s="298">
        <v>-0.3</v>
      </c>
      <c r="I164" s="298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9">
        <v>8</v>
      </c>
      <c r="O164" s="300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1">
        <v>1984</v>
      </c>
      <c r="X164" s="298">
        <v>-10.6</v>
      </c>
      <c r="Y164" s="301">
        <v>1882</v>
      </c>
      <c r="Z164" s="2">
        <v>27</v>
      </c>
    </row>
    <row r="165" spans="1:27" x14ac:dyDescent="0.25">
      <c r="A165" s="2">
        <v>28</v>
      </c>
      <c r="B165" s="312">
        <v>-1</v>
      </c>
      <c r="C165" s="61">
        <v>-0.2</v>
      </c>
      <c r="D165" s="61">
        <v>0.4</v>
      </c>
      <c r="E165" s="61">
        <v>0.7</v>
      </c>
      <c r="F165" s="61">
        <v>1</v>
      </c>
      <c r="G165" s="298">
        <v>1.2</v>
      </c>
      <c r="H165" s="298">
        <v>0.3</v>
      </c>
      <c r="I165" s="298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9">
        <v>11.5</v>
      </c>
      <c r="O165" s="300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1">
        <v>2007</v>
      </c>
      <c r="X165" s="298">
        <v>-12.1</v>
      </c>
      <c r="Y165" s="301">
        <v>1882</v>
      </c>
      <c r="Z165" s="2">
        <v>28</v>
      </c>
    </row>
    <row r="166" spans="1:27" x14ac:dyDescent="0.25">
      <c r="A166" s="2">
        <v>29</v>
      </c>
      <c r="B166" s="31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8">
        <v>0.8</v>
      </c>
      <c r="H166" s="298">
        <v>-0.7</v>
      </c>
      <c r="I166" s="298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9">
        <v>0.9</v>
      </c>
      <c r="O166" s="300">
        <v>5</v>
      </c>
      <c r="P166" s="104">
        <v>1.7</v>
      </c>
      <c r="Q166" s="14">
        <v>14.8</v>
      </c>
      <c r="R166" s="303">
        <v>13.3</v>
      </c>
      <c r="S166" s="100">
        <v>2007</v>
      </c>
      <c r="T166" s="61">
        <v>-7.3</v>
      </c>
      <c r="U166" s="100">
        <v>1975</v>
      </c>
      <c r="V166" s="304">
        <v>21.5</v>
      </c>
      <c r="W166" s="301">
        <v>2007</v>
      </c>
      <c r="X166" s="95">
        <v>-10.8</v>
      </c>
      <c r="Y166" s="301">
        <v>1882</v>
      </c>
      <c r="Z166" s="2">
        <v>29</v>
      </c>
    </row>
    <row r="167" spans="1:27" x14ac:dyDescent="0.25">
      <c r="A167" s="2">
        <v>30</v>
      </c>
      <c r="B167" s="31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8">
        <v>0.6</v>
      </c>
      <c r="H167" s="298">
        <v>-0.8</v>
      </c>
      <c r="I167" s="298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9">
        <v>0.2</v>
      </c>
      <c r="O167" s="300" t="s">
        <v>514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1">
        <v>2012</v>
      </c>
      <c r="X167" s="95">
        <v>-9.8000000000000007</v>
      </c>
      <c r="Y167" s="301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9"/>
      <c r="O168" s="300"/>
      <c r="P168" s="104"/>
      <c r="Q168" s="104"/>
      <c r="R168" s="180"/>
      <c r="S168" s="100"/>
      <c r="T168" s="61"/>
      <c r="U168" s="132"/>
      <c r="V168" s="180"/>
      <c r="W168" s="301"/>
      <c r="X168" s="95"/>
      <c r="Y168" s="301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9"/>
      <c r="O169" s="300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367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8"/>
      <c r="R172" s="195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368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8"/>
      <c r="R173" s="195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361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6"/>
      <c r="O174" s="346"/>
      <c r="P174" s="346"/>
      <c r="Q174" s="294"/>
      <c r="R174" s="295"/>
      <c r="S174" s="296"/>
      <c r="T174" s="296"/>
      <c r="U174" s="296"/>
      <c r="V174" s="297"/>
      <c r="W174" s="296"/>
      <c r="X174" s="296"/>
      <c r="Y174" s="296"/>
      <c r="Z174" s="1"/>
      <c r="AA174" s="2"/>
    </row>
    <row r="175" spans="1:27" x14ac:dyDescent="0.25">
      <c r="A175" s="1"/>
      <c r="B175" s="106" t="s">
        <v>362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8"/>
      <c r="R175" s="195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363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8"/>
      <c r="R176" s="195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364</v>
      </c>
      <c r="C177" s="2"/>
      <c r="D177" s="2"/>
      <c r="E177" s="1"/>
      <c r="F177" s="1"/>
      <c r="G177" s="1"/>
      <c r="H177" s="1"/>
      <c r="I177" s="2" t="s">
        <v>460</v>
      </c>
      <c r="J177" s="2"/>
      <c r="K177" s="2">
        <v>25.2</v>
      </c>
      <c r="L177" s="129"/>
      <c r="M177" s="1"/>
      <c r="N177" s="1"/>
      <c r="O177" s="1"/>
      <c r="P177" s="1"/>
      <c r="Q177" s="278"/>
      <c r="R177" s="195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459</v>
      </c>
      <c r="J178" s="2"/>
      <c r="K178" s="2">
        <v>122.3</v>
      </c>
      <c r="L178" s="129"/>
      <c r="M178" s="1"/>
      <c r="N178" s="1"/>
      <c r="O178" s="1"/>
      <c r="P178" s="1"/>
      <c r="Q178" s="278"/>
      <c r="R178" s="195"/>
      <c r="S178" s="1"/>
      <c r="T178" s="1"/>
      <c r="U178" s="1"/>
      <c r="V178" s="5"/>
      <c r="W178" s="1"/>
      <c r="X178" s="1"/>
      <c r="Y178" s="1"/>
      <c r="Z178" s="1"/>
      <c r="AA178" s="27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8"/>
      <c r="R179" s="195"/>
      <c r="S179" s="1"/>
      <c r="T179" s="1"/>
      <c r="U179" s="1"/>
      <c r="V179" s="5"/>
      <c r="W179" s="1"/>
      <c r="X179" s="1"/>
      <c r="Y179" s="1"/>
      <c r="Z179" s="1"/>
      <c r="AA179" s="279"/>
    </row>
    <row r="180" spans="1:27" x14ac:dyDescent="0.25">
      <c r="A180" s="1"/>
      <c r="B180" s="13" t="s">
        <v>534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8"/>
      <c r="R180" s="195"/>
      <c r="S180" s="1"/>
      <c r="T180" s="1"/>
      <c r="U180" s="1"/>
      <c r="V180" s="5"/>
      <c r="W180" s="1"/>
      <c r="X180" s="1"/>
      <c r="Y180" s="1"/>
      <c r="Z180" s="1"/>
      <c r="AA180" s="27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345</v>
      </c>
      <c r="P182" s="278" t="s">
        <v>115</v>
      </c>
      <c r="Q182" s="64" t="s">
        <v>314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8"/>
      <c r="Q183" s="64" t="s">
        <v>115</v>
      </c>
      <c r="R183" s="192" t="s">
        <v>346</v>
      </c>
      <c r="S183" s="193"/>
      <c r="T183" s="114"/>
      <c r="U183" s="114"/>
      <c r="V183" s="192"/>
      <c r="W183" s="193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530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1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3">
        <v>1.8</v>
      </c>
      <c r="F185" s="313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530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530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518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7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3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369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8"/>
      <c r="R218" s="195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370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8"/>
      <c r="R219" s="195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371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6"/>
      <c r="O220" s="346"/>
      <c r="P220" s="346"/>
      <c r="Q220" s="294"/>
      <c r="R220" s="295"/>
      <c r="S220" s="296"/>
      <c r="T220" s="296"/>
      <c r="U220" s="296"/>
      <c r="V220" s="297"/>
      <c r="W220" s="296"/>
      <c r="X220" s="296"/>
      <c r="Y220" s="296"/>
      <c r="Z220" s="1"/>
      <c r="AA220" s="2"/>
    </row>
    <row r="221" spans="1:27" x14ac:dyDescent="0.25">
      <c r="A221" s="1"/>
      <c r="B221" s="106" t="s">
        <v>372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8"/>
      <c r="R221" s="195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373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8"/>
      <c r="R222" s="195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374</v>
      </c>
      <c r="C223" s="2"/>
      <c r="D223" s="2"/>
      <c r="E223" s="1"/>
      <c r="F223" s="1"/>
      <c r="G223" s="1"/>
      <c r="H223" s="1"/>
      <c r="I223" s="2" t="s">
        <v>460</v>
      </c>
      <c r="J223" s="2"/>
      <c r="K223" s="2">
        <v>26.3</v>
      </c>
      <c r="L223" s="1"/>
      <c r="M223" s="1"/>
      <c r="N223" s="1"/>
      <c r="O223" s="1"/>
      <c r="P223" s="1"/>
      <c r="Q223" s="278"/>
      <c r="R223" s="195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459</v>
      </c>
      <c r="J224" s="2"/>
      <c r="K224" s="46">
        <v>173.9</v>
      </c>
      <c r="L224" s="1"/>
      <c r="M224" s="1"/>
      <c r="N224" s="1"/>
      <c r="O224" s="1"/>
      <c r="P224" s="1"/>
      <c r="Q224" s="278"/>
      <c r="R224" s="195"/>
      <c r="S224" s="1"/>
      <c r="T224" s="1"/>
      <c r="U224" s="1"/>
      <c r="V224" s="5"/>
      <c r="W224" s="1"/>
      <c r="X224" s="1"/>
      <c r="Y224" s="1"/>
      <c r="Z224" s="1"/>
      <c r="AA224" s="27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8"/>
      <c r="R225" s="195"/>
      <c r="S225" s="1"/>
      <c r="T225" s="1"/>
      <c r="U225" s="1"/>
      <c r="V225" s="5"/>
      <c r="W225" s="1"/>
      <c r="X225" s="1"/>
      <c r="Y225" s="1"/>
      <c r="Z225" s="1"/>
      <c r="AA225" s="27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8"/>
      <c r="R226" s="195"/>
      <c r="S226" s="1"/>
      <c r="T226" s="1"/>
      <c r="U226" s="1"/>
      <c r="V226" s="5"/>
      <c r="W226" s="1"/>
      <c r="X226" s="1"/>
      <c r="Y226" s="1"/>
      <c r="Z226" s="1"/>
      <c r="AA226" s="279"/>
    </row>
    <row r="227" spans="1:27" x14ac:dyDescent="0.25">
      <c r="A227" s="1"/>
      <c r="B227" s="13" t="s">
        <v>375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8"/>
      <c r="R227" s="195"/>
      <c r="S227" s="1"/>
      <c r="T227" s="1"/>
      <c r="U227" s="1"/>
      <c r="V227" s="5"/>
      <c r="W227" s="1"/>
      <c r="X227" s="1"/>
      <c r="Y227" s="1"/>
      <c r="Z227" s="1"/>
      <c r="AA227" s="27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345</v>
      </c>
      <c r="P229" s="278" t="s">
        <v>115</v>
      </c>
      <c r="Q229" s="64" t="s">
        <v>314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8"/>
      <c r="Q230" s="64" t="s">
        <v>115</v>
      </c>
      <c r="R230" s="192" t="s">
        <v>346</v>
      </c>
      <c r="S230" s="193"/>
      <c r="T230" s="114"/>
      <c r="U230" s="114"/>
      <c r="V230" s="192"/>
      <c r="W230" s="193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13">
        <v>4.2</v>
      </c>
      <c r="F231" s="313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5.2</v>
      </c>
      <c r="L232" s="46">
        <f t="shared" ref="L232:L240" si="10">AVERAGE(B232:I232)</f>
        <v>2.8000000000000003</v>
      </c>
      <c r="M232" s="14">
        <v>7.8946666666666667</v>
      </c>
      <c r="N232" s="62">
        <v>0.9</v>
      </c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1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/>
      <c r="G241" s="162"/>
      <c r="H241" s="162"/>
      <c r="I241" s="162"/>
      <c r="J241" s="38">
        <v>5</v>
      </c>
      <c r="K241" s="67"/>
      <c r="L241" s="46"/>
      <c r="M241" s="14">
        <v>9.038000000000002</v>
      </c>
      <c r="N241" s="62">
        <v>1.4</v>
      </c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/>
      <c r="C242" s="14"/>
      <c r="D242" s="14"/>
      <c r="E242" s="14"/>
      <c r="F242" s="14"/>
      <c r="G242" s="162"/>
      <c r="H242" s="162"/>
      <c r="I242" s="162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/>
      <c r="C243" s="14"/>
      <c r="D243" s="14"/>
      <c r="E243" s="14"/>
      <c r="F243" s="14"/>
      <c r="G243" s="162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62"/>
      <c r="H244" s="162"/>
      <c r="I244" s="162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62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62"/>
      <c r="H246" s="162"/>
      <c r="I246" s="162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62"/>
      <c r="H247" s="162"/>
      <c r="I247" s="162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62"/>
      <c r="H248" s="162"/>
      <c r="I248" s="162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62"/>
      <c r="H249" s="162"/>
      <c r="I249" s="162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62"/>
      <c r="H250" s="162"/>
      <c r="I250" s="162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162"/>
      <c r="H251" s="162"/>
      <c r="I251" s="162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162"/>
      <c r="H252" s="162"/>
      <c r="I252" s="162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162"/>
      <c r="H253" s="162"/>
      <c r="I253" s="162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/>
      <c r="C254" s="14"/>
      <c r="D254" s="14"/>
      <c r="E254" s="14"/>
      <c r="F254" s="14"/>
      <c r="G254" s="162"/>
      <c r="H254" s="162"/>
      <c r="I254" s="162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14"/>
      <c r="F255" s="14"/>
      <c r="G255" s="162"/>
      <c r="H255" s="162"/>
      <c r="I255" s="162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/>
      <c r="C256" s="14"/>
      <c r="D256" s="14"/>
      <c r="E256" s="14"/>
      <c r="F256" s="14"/>
      <c r="G256" s="162"/>
      <c r="H256" s="162"/>
      <c r="I256" s="162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/>
      <c r="C257" s="14"/>
      <c r="D257" s="14"/>
      <c r="E257" s="14"/>
      <c r="F257" s="14"/>
      <c r="G257" s="162"/>
      <c r="H257" s="162"/>
      <c r="I257" s="162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14"/>
      <c r="F258" s="14"/>
      <c r="G258" s="162"/>
      <c r="H258" s="162"/>
      <c r="I258" s="162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14"/>
      <c r="F259" s="14"/>
      <c r="G259" s="162"/>
      <c r="H259" s="162"/>
      <c r="I259" s="162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14"/>
      <c r="F260" s="14"/>
      <c r="G260" s="162"/>
      <c r="H260" s="162"/>
      <c r="I260" s="162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4.9727272727272727</v>
      </c>
      <c r="C263" s="124">
        <f t="shared" si="11"/>
        <v>5.0272727272727273</v>
      </c>
      <c r="D263" s="124">
        <f t="shared" si="11"/>
        <v>6.4727272727272727</v>
      </c>
      <c r="E263" s="124">
        <f t="shared" si="11"/>
        <v>7.536363636363637</v>
      </c>
      <c r="F263" s="124">
        <f t="shared" si="11"/>
        <v>8.73</v>
      </c>
      <c r="G263" s="124">
        <f t="shared" si="11"/>
        <v>8.27</v>
      </c>
      <c r="H263" s="124">
        <f t="shared" si="11"/>
        <v>7.24</v>
      </c>
      <c r="I263" s="124">
        <f t="shared" si="11"/>
        <v>5.7799999999999994</v>
      </c>
      <c r="J263" s="183">
        <f t="shared" si="11"/>
        <v>4.0727272727272732</v>
      </c>
      <c r="K263" s="123">
        <f t="shared" si="11"/>
        <v>9.31</v>
      </c>
      <c r="L263" s="46">
        <v>6.8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-1.6</v>
      </c>
      <c r="N264" s="46"/>
      <c r="O264" s="46"/>
      <c r="P264" s="3"/>
      <c r="Q264" s="278"/>
      <c r="R264" s="19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376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8"/>
      <c r="R265" s="19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377</v>
      </c>
      <c r="C266" s="2"/>
      <c r="D266" s="2"/>
      <c r="E266" s="2"/>
      <c r="F266" s="1"/>
      <c r="G266" s="1"/>
      <c r="H266" s="1"/>
      <c r="I266" s="46" t="s">
        <v>378</v>
      </c>
      <c r="J266" s="38"/>
      <c r="K266" s="2">
        <v>9.3000000000000007</v>
      </c>
      <c r="L266" s="1"/>
      <c r="M266" s="46"/>
      <c r="N266" s="1"/>
      <c r="O266" s="1"/>
      <c r="P266" s="2"/>
      <c r="Q266" s="278"/>
      <c r="R266" s="19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379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6"/>
      <c r="O267" s="346"/>
      <c r="P267" s="346"/>
      <c r="Q267" s="294"/>
      <c r="R267" s="314"/>
      <c r="S267" s="296"/>
      <c r="T267" s="296"/>
      <c r="U267" s="296"/>
      <c r="V267" s="297"/>
      <c r="W267" s="296"/>
      <c r="X267" s="296"/>
      <c r="Y267" s="296"/>
      <c r="Z267" s="1"/>
      <c r="AA267" s="2"/>
    </row>
    <row r="268" spans="1:27" x14ac:dyDescent="0.25">
      <c r="A268" s="1"/>
      <c r="B268" s="106" t="s">
        <v>380</v>
      </c>
      <c r="C268" s="1"/>
      <c r="D268" s="1"/>
      <c r="E268" s="1"/>
      <c r="F268" s="1"/>
      <c r="G268" s="1"/>
      <c r="H268" s="1"/>
      <c r="I268" s="2" t="s">
        <v>381</v>
      </c>
      <c r="J268" s="2"/>
      <c r="K268" s="2">
        <v>28.2</v>
      </c>
      <c r="L268" s="1"/>
      <c r="M268" s="46"/>
      <c r="N268" s="1"/>
      <c r="O268" s="1"/>
      <c r="P268" s="2"/>
      <c r="Q268" s="278"/>
      <c r="R268" s="19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382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8"/>
      <c r="R269" s="19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383</v>
      </c>
      <c r="C270" s="2"/>
      <c r="D270" s="2"/>
      <c r="E270" s="1"/>
      <c r="F270" s="1"/>
      <c r="G270" s="1"/>
      <c r="H270" s="1"/>
      <c r="I270" s="2" t="s">
        <v>460</v>
      </c>
      <c r="J270" s="2"/>
      <c r="K270" s="2">
        <v>18.899999999999999</v>
      </c>
      <c r="L270" s="1"/>
      <c r="M270" s="46"/>
      <c r="N270" s="1"/>
      <c r="O270" s="1"/>
      <c r="P270" s="1"/>
      <c r="Q270" s="278"/>
      <c r="R270" s="19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459</v>
      </c>
      <c r="J271" s="2"/>
      <c r="K271" s="46">
        <v>198.9</v>
      </c>
      <c r="L271" s="1"/>
      <c r="M271" s="46"/>
      <c r="N271" s="1"/>
      <c r="O271" s="1"/>
      <c r="P271" s="1"/>
      <c r="Q271" s="278"/>
      <c r="R271" s="196"/>
      <c r="S271" s="1"/>
      <c r="T271" s="1"/>
      <c r="U271" s="1"/>
      <c r="V271" s="5"/>
      <c r="W271" s="1"/>
      <c r="X271" s="1"/>
      <c r="Y271" s="1"/>
      <c r="Z271" s="1"/>
      <c r="AA271" s="27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8"/>
      <c r="R272" s="196"/>
      <c r="S272" s="1"/>
      <c r="T272" s="1"/>
      <c r="U272" s="1"/>
      <c r="V272" s="5"/>
      <c r="W272" s="1"/>
      <c r="X272" s="1"/>
      <c r="Y272" s="1"/>
      <c r="Z272" s="1"/>
      <c r="AA272" s="279"/>
    </row>
    <row r="273" spans="1:27" x14ac:dyDescent="0.25">
      <c r="A273" s="1"/>
      <c r="B273" s="13" t="s">
        <v>384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8"/>
      <c r="R273" s="19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8"/>
      <c r="Q274" s="27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385</v>
      </c>
      <c r="M275" s="9"/>
      <c r="N275" s="3" t="s">
        <v>35</v>
      </c>
      <c r="O275" s="3" t="s">
        <v>345</v>
      </c>
      <c r="P275" s="278" t="s">
        <v>115</v>
      </c>
      <c r="Q275" s="278" t="s">
        <v>314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386</v>
      </c>
      <c r="N276" s="62"/>
      <c r="O276" s="62" t="s">
        <v>54</v>
      </c>
      <c r="P276" s="278"/>
      <c r="Q276" s="64" t="s">
        <v>115</v>
      </c>
      <c r="R276" s="192" t="s">
        <v>346</v>
      </c>
      <c r="S276" s="193"/>
      <c r="T276" s="114"/>
      <c r="U276" s="114"/>
      <c r="V276" s="192"/>
      <c r="W276" s="193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5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8"/>
      <c r="Q308" s="27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2">AVERAGE(B277:B307)</f>
        <v>#DIV/0!</v>
      </c>
      <c r="C309" s="124" t="e">
        <f t="shared" si="12"/>
        <v>#DIV/0!</v>
      </c>
      <c r="D309" s="124" t="e">
        <f t="shared" si="12"/>
        <v>#DIV/0!</v>
      </c>
      <c r="E309" s="124" t="e">
        <f t="shared" si="12"/>
        <v>#DIV/0!</v>
      </c>
      <c r="F309" s="124" t="e">
        <f t="shared" si="12"/>
        <v>#DIV/0!</v>
      </c>
      <c r="G309" s="124" t="e">
        <f t="shared" si="12"/>
        <v>#DIV/0!</v>
      </c>
      <c r="H309" s="124" t="e">
        <f t="shared" si="12"/>
        <v>#DIV/0!</v>
      </c>
      <c r="I309" s="124" t="e">
        <f t="shared" si="12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8"/>
      <c r="Q310" s="27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387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7" t="s">
        <v>270</v>
      </c>
      <c r="O311" s="46"/>
      <c r="P311" s="2"/>
      <c r="Q311" s="278"/>
      <c r="R311" s="19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388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8"/>
      <c r="R312" s="19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389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6"/>
      <c r="O313" s="346"/>
      <c r="P313" s="346"/>
      <c r="Q313" s="294"/>
      <c r="R313" s="314"/>
      <c r="S313" s="296"/>
      <c r="T313" s="296"/>
      <c r="U313" s="296"/>
      <c r="V313" s="297"/>
      <c r="W313" s="296"/>
      <c r="X313" s="296"/>
      <c r="Y313" s="296"/>
      <c r="Z313" s="1"/>
      <c r="AA313" s="2"/>
    </row>
    <row r="314" spans="1:27" x14ac:dyDescent="0.25">
      <c r="A314" s="1"/>
      <c r="B314" s="106" t="s">
        <v>390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8"/>
      <c r="R314" s="19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391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8"/>
      <c r="R315" s="19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392</v>
      </c>
      <c r="C316" s="2"/>
      <c r="D316" s="2"/>
      <c r="E316" s="1"/>
      <c r="F316" s="1"/>
      <c r="G316" s="1"/>
      <c r="H316" s="1"/>
      <c r="I316" s="2" t="s">
        <v>460</v>
      </c>
      <c r="J316" s="2"/>
      <c r="K316" s="2">
        <v>33.4</v>
      </c>
      <c r="L316" s="1"/>
      <c r="M316" s="1"/>
      <c r="N316" s="1"/>
      <c r="O316" s="1"/>
      <c r="P316" s="1"/>
      <c r="Q316" s="278"/>
      <c r="R316" s="19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459</v>
      </c>
      <c r="J317" s="2"/>
      <c r="K317" s="46">
        <v>166.2</v>
      </c>
      <c r="L317" s="1"/>
      <c r="M317" s="1"/>
      <c r="N317" s="1"/>
      <c r="O317" s="1"/>
      <c r="P317" s="1"/>
      <c r="Q317" s="278"/>
      <c r="R317" s="19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8"/>
      <c r="R318" s="196"/>
      <c r="S318" s="1"/>
      <c r="T318" s="1"/>
      <c r="U318" s="1"/>
      <c r="V318" s="5"/>
      <c r="W318" s="1"/>
      <c r="X318" s="1"/>
      <c r="Y318" s="1"/>
      <c r="Z318" s="1"/>
      <c r="AA318" s="279"/>
    </row>
    <row r="319" spans="1:27" x14ac:dyDescent="0.25">
      <c r="A319" s="1"/>
      <c r="B319" s="13" t="s">
        <v>393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8"/>
      <c r="R319" s="19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8"/>
      <c r="Q320" s="27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345</v>
      </c>
      <c r="P321" s="278" t="s">
        <v>115</v>
      </c>
      <c r="Q321" s="278" t="s">
        <v>314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8"/>
      <c r="Q322" s="64" t="s">
        <v>115</v>
      </c>
      <c r="R322" s="192" t="s">
        <v>346</v>
      </c>
      <c r="S322" s="193"/>
      <c r="T322" s="114"/>
      <c r="U322" s="114"/>
      <c r="V322" s="192" t="s">
        <v>366</v>
      </c>
      <c r="W322" s="193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3"/>
      <c r="F323" s="313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7">
        <v>20</v>
      </c>
      <c r="S331" s="316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3">AVERAGE(C323:C353)</f>
        <v>#DIV/0!</v>
      </c>
      <c r="D355" s="124" t="e">
        <f t="shared" si="13"/>
        <v>#DIV/0!</v>
      </c>
      <c r="E355" s="124" t="e">
        <f t="shared" si="13"/>
        <v>#DIV/0!</v>
      </c>
      <c r="F355" s="124" t="e">
        <f t="shared" si="13"/>
        <v>#DIV/0!</v>
      </c>
      <c r="G355" s="124" t="e">
        <f t="shared" si="13"/>
        <v>#DIV/0!</v>
      </c>
      <c r="H355" s="124" t="e">
        <f t="shared" si="13"/>
        <v>#DIV/0!</v>
      </c>
      <c r="I355" s="124" t="e">
        <f t="shared" si="13"/>
        <v>#DIV/0!</v>
      </c>
      <c r="J355" s="183" t="e">
        <f t="shared" si="13"/>
        <v>#DIV/0!</v>
      </c>
      <c r="K355" s="123" t="e">
        <f t="shared" si="13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7"/>
      <c r="L356" s="54"/>
      <c r="M356" s="46">
        <v>0.9</v>
      </c>
      <c r="N356" s="41"/>
      <c r="O356" s="3"/>
      <c r="P356" s="278"/>
      <c r="Q356" s="27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7" t="s">
        <v>270</v>
      </c>
      <c r="O357" s="46"/>
      <c r="P357" s="2"/>
      <c r="Q357" s="278"/>
      <c r="R357" s="19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8"/>
      <c r="R358" s="19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396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6"/>
      <c r="O359" s="346"/>
      <c r="P359" s="346"/>
      <c r="Q359" s="294"/>
      <c r="R359" s="314"/>
      <c r="S359" s="296"/>
      <c r="T359" s="296"/>
      <c r="U359" s="296"/>
      <c r="V359" s="297"/>
      <c r="W359" s="296"/>
      <c r="X359" s="296"/>
      <c r="Y359" s="296"/>
      <c r="Z359" s="1"/>
      <c r="AA359" s="2"/>
    </row>
    <row r="360" spans="1:27" x14ac:dyDescent="0.25">
      <c r="A360" s="1"/>
      <c r="B360" s="106" t="s">
        <v>397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8"/>
      <c r="R360" s="19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8"/>
      <c r="R361" s="19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399</v>
      </c>
      <c r="C362" s="2"/>
      <c r="D362" s="2"/>
      <c r="E362" s="1"/>
      <c r="F362" s="1"/>
      <c r="G362" s="1"/>
      <c r="H362" s="1"/>
      <c r="I362" s="2" t="s">
        <v>460</v>
      </c>
      <c r="J362" s="2"/>
      <c r="K362" s="2">
        <v>37.6</v>
      </c>
      <c r="L362" s="1"/>
      <c r="M362" s="1"/>
      <c r="N362" s="1"/>
      <c r="O362" s="1"/>
      <c r="P362" s="1"/>
      <c r="Q362" s="278"/>
      <c r="R362" s="19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459</v>
      </c>
      <c r="J363" s="2"/>
      <c r="K363" s="46">
        <v>132</v>
      </c>
      <c r="L363" s="1"/>
      <c r="M363" s="1"/>
      <c r="N363" s="1"/>
      <c r="O363" s="1"/>
      <c r="P363" s="1"/>
      <c r="Q363" s="278"/>
      <c r="R363" s="19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8"/>
      <c r="R364" s="196"/>
      <c r="S364" s="1"/>
      <c r="T364" s="1"/>
      <c r="U364" s="1"/>
      <c r="V364" s="5"/>
      <c r="W364" s="1"/>
      <c r="X364" s="1"/>
      <c r="Y364" s="1"/>
      <c r="Z364" s="1"/>
      <c r="AA364" s="279"/>
    </row>
    <row r="365" spans="1:27" x14ac:dyDescent="0.25">
      <c r="A365" s="1"/>
      <c r="B365" s="13" t="s">
        <v>400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8"/>
      <c r="R365" s="196"/>
      <c r="S365" s="1"/>
      <c r="T365" s="1"/>
      <c r="U365" s="1"/>
      <c r="V365" s="5"/>
      <c r="W365" s="1"/>
      <c r="X365" s="1"/>
      <c r="Y365" s="1"/>
      <c r="Z365" s="1"/>
      <c r="AA365" s="27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8"/>
      <c r="Q366" s="27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345</v>
      </c>
      <c r="P367" s="278" t="s">
        <v>115</v>
      </c>
      <c r="Q367" s="278" t="s">
        <v>314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8"/>
      <c r="Q368" s="64" t="s">
        <v>115</v>
      </c>
      <c r="R368" s="192" t="s">
        <v>346</v>
      </c>
      <c r="S368" s="193"/>
      <c r="T368" s="114"/>
      <c r="U368" s="114"/>
      <c r="V368" s="192"/>
      <c r="W368" s="193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3"/>
      <c r="F369" s="313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4">AVERAGE(C369:C399)</f>
        <v>#DIV/0!</v>
      </c>
      <c r="D401" s="124" t="e">
        <f t="shared" si="14"/>
        <v>#DIV/0!</v>
      </c>
      <c r="E401" s="124" t="e">
        <f t="shared" si="14"/>
        <v>#DIV/0!</v>
      </c>
      <c r="F401" s="124" t="e">
        <f t="shared" si="14"/>
        <v>#DIV/0!</v>
      </c>
      <c r="G401" s="124" t="e">
        <f t="shared" si="14"/>
        <v>#DIV/0!</v>
      </c>
      <c r="H401" s="124" t="e">
        <f t="shared" si="14"/>
        <v>#DIV/0!</v>
      </c>
      <c r="I401" s="124" t="e">
        <f t="shared" si="14"/>
        <v>#DIV/0!</v>
      </c>
      <c r="J401" s="183" t="e">
        <f t="shared" si="14"/>
        <v>#DIV/0!</v>
      </c>
      <c r="K401" s="123" t="e">
        <f t="shared" si="14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8"/>
      <c r="Q402" s="27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8"/>
      <c r="R403" s="196"/>
      <c r="S403" s="1"/>
      <c r="T403" s="1"/>
      <c r="U403" s="1"/>
      <c r="V403" s="5"/>
      <c r="W403" s="1"/>
      <c r="X403" s="1"/>
      <c r="Y403" s="1"/>
      <c r="Z403" s="1"/>
      <c r="AA403" s="279"/>
    </row>
    <row r="404" spans="1:27" x14ac:dyDescent="0.25">
      <c r="A404" s="1"/>
      <c r="B404" s="13" t="s">
        <v>402</v>
      </c>
      <c r="C404" s="2"/>
      <c r="D404" s="2"/>
      <c r="E404" s="2"/>
      <c r="F404" s="1"/>
      <c r="G404" s="1"/>
      <c r="I404" s="46" t="s">
        <v>102</v>
      </c>
      <c r="J404" s="38"/>
      <c r="K404" s="215">
        <v>6.3</v>
      </c>
      <c r="L404" s="1"/>
      <c r="M404" s="1"/>
      <c r="N404" s="1"/>
      <c r="O404" s="1"/>
      <c r="P404" s="2"/>
      <c r="Q404" s="278"/>
      <c r="R404" s="196"/>
      <c r="S404" s="1"/>
      <c r="T404" s="1"/>
      <c r="U404" s="1"/>
      <c r="V404" s="5"/>
      <c r="W404" s="1"/>
      <c r="X404" s="1"/>
      <c r="Y404" s="1"/>
      <c r="Z404" s="1"/>
      <c r="AA404" s="279"/>
    </row>
    <row r="405" spans="1:27" x14ac:dyDescent="0.25">
      <c r="A405" s="1"/>
      <c r="B405" s="13" t="s">
        <v>403</v>
      </c>
      <c r="C405" s="2"/>
      <c r="D405" s="2"/>
      <c r="E405" s="2"/>
      <c r="F405" s="2"/>
      <c r="G405" s="1"/>
      <c r="I405" s="46" t="s">
        <v>105</v>
      </c>
      <c r="J405" s="38"/>
      <c r="K405" s="215">
        <v>7.8</v>
      </c>
      <c r="L405" s="1"/>
      <c r="M405" s="1"/>
      <c r="N405" s="346"/>
      <c r="O405" s="346"/>
      <c r="P405" s="346"/>
      <c r="Q405" s="294"/>
      <c r="R405" s="314"/>
      <c r="S405" s="296"/>
      <c r="T405" s="296"/>
      <c r="U405" s="296"/>
      <c r="V405" s="297"/>
      <c r="W405" s="296"/>
      <c r="X405" s="296"/>
      <c r="Y405" s="296"/>
      <c r="Z405" s="1"/>
      <c r="AA405" s="279"/>
    </row>
    <row r="406" spans="1:27" x14ac:dyDescent="0.25">
      <c r="A406" s="1"/>
      <c r="B406" s="106" t="s">
        <v>404</v>
      </c>
      <c r="C406" s="1"/>
      <c r="D406" s="1"/>
      <c r="E406" s="1"/>
      <c r="F406" s="1"/>
      <c r="G406" s="1"/>
      <c r="I406" s="2" t="s">
        <v>207</v>
      </c>
      <c r="J406" s="2"/>
      <c r="K406" s="215">
        <v>7.9</v>
      </c>
      <c r="L406" s="1"/>
      <c r="M406" s="1"/>
      <c r="N406" s="1"/>
      <c r="O406" s="1"/>
      <c r="P406" s="2"/>
      <c r="Q406" s="278"/>
      <c r="R406" s="196"/>
      <c r="S406" s="1"/>
      <c r="T406" s="1"/>
      <c r="U406" s="1"/>
      <c r="V406" s="5"/>
      <c r="W406" s="1"/>
      <c r="X406" s="1"/>
      <c r="Y406" s="1"/>
      <c r="Z406" s="1"/>
      <c r="AA406" s="279"/>
    </row>
    <row r="407" spans="1:27" x14ac:dyDescent="0.25">
      <c r="A407" s="1"/>
      <c r="B407" s="13" t="s">
        <v>405</v>
      </c>
      <c r="C407" s="2"/>
      <c r="D407" s="2"/>
      <c r="E407" s="2"/>
      <c r="F407" s="1"/>
      <c r="G407" s="1"/>
      <c r="I407" s="2" t="s">
        <v>110</v>
      </c>
      <c r="J407" s="2"/>
      <c r="K407" s="215">
        <v>39.1</v>
      </c>
      <c r="L407" s="1"/>
      <c r="M407" s="1"/>
      <c r="N407" s="1"/>
      <c r="O407" s="1"/>
      <c r="P407" s="2"/>
      <c r="Q407" s="278"/>
      <c r="R407" s="196"/>
      <c r="S407" s="1"/>
      <c r="T407" s="1"/>
      <c r="U407" s="1"/>
      <c r="V407" s="5"/>
      <c r="W407" s="1"/>
      <c r="X407" s="1"/>
      <c r="Y407" s="1"/>
      <c r="Z407" s="1"/>
      <c r="AA407" s="279"/>
    </row>
    <row r="408" spans="1:27" x14ac:dyDescent="0.25">
      <c r="A408" s="1"/>
      <c r="B408" s="13" t="s">
        <v>406</v>
      </c>
      <c r="C408" s="2"/>
      <c r="D408" s="2"/>
      <c r="E408" s="1"/>
      <c r="F408" s="1"/>
      <c r="G408" s="1"/>
      <c r="I408" s="2" t="s">
        <v>128</v>
      </c>
      <c r="J408" s="2"/>
      <c r="K408" s="215">
        <v>85</v>
      </c>
      <c r="L408" s="1"/>
      <c r="M408" s="1"/>
      <c r="N408" s="1"/>
      <c r="O408" s="1"/>
      <c r="P408" s="1"/>
      <c r="Q408" s="278"/>
      <c r="R408" s="196"/>
      <c r="S408" s="1"/>
      <c r="T408" s="1"/>
      <c r="U408" s="1"/>
      <c r="V408" s="5"/>
      <c r="W408" s="1"/>
      <c r="X408" s="1"/>
      <c r="Y408" s="1"/>
      <c r="Z408" s="1"/>
      <c r="AA408" s="27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460</v>
      </c>
      <c r="J409" s="2"/>
      <c r="K409" s="215">
        <v>57.6</v>
      </c>
      <c r="L409" s="1"/>
      <c r="M409" s="1"/>
      <c r="N409" s="1"/>
      <c r="O409" s="1"/>
      <c r="P409" s="1"/>
      <c r="Q409" s="278"/>
      <c r="R409" s="196"/>
      <c r="S409" s="1"/>
      <c r="T409" s="1"/>
      <c r="U409" s="1"/>
      <c r="V409" s="5"/>
      <c r="W409" s="1"/>
      <c r="X409" s="1"/>
      <c r="Y409" s="1"/>
      <c r="Z409" s="1"/>
      <c r="AA409" s="27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459</v>
      </c>
      <c r="J410" s="2"/>
      <c r="K410" s="215">
        <v>90.3</v>
      </c>
      <c r="L410" s="1"/>
      <c r="M410" s="1"/>
      <c r="N410" s="1"/>
      <c r="O410" s="1"/>
      <c r="P410" s="1"/>
      <c r="Q410" s="278"/>
      <c r="R410" s="196"/>
      <c r="S410" s="1"/>
      <c r="T410" s="1"/>
      <c r="U410" s="1"/>
      <c r="V410" s="5"/>
      <c r="W410" s="1"/>
      <c r="X410" s="1"/>
      <c r="Y410" s="1"/>
      <c r="Z410" s="1"/>
      <c r="AA410" s="279"/>
    </row>
    <row r="411" spans="1:27" x14ac:dyDescent="0.25">
      <c r="A411" s="1"/>
      <c r="B411" s="13" t="s">
        <v>407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8"/>
      <c r="R411" s="196"/>
      <c r="S411" s="1"/>
      <c r="T411" s="1"/>
      <c r="U411" s="1"/>
      <c r="V411" s="5"/>
      <c r="W411" s="1"/>
      <c r="X411" s="1"/>
      <c r="Y411" s="1"/>
      <c r="Z411" s="1"/>
      <c r="AA411" s="27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8"/>
      <c r="Q412" s="27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345</v>
      </c>
      <c r="P413" s="278" t="s">
        <v>115</v>
      </c>
      <c r="Q413" s="278" t="s">
        <v>314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8"/>
      <c r="Q414" s="278" t="s">
        <v>115</v>
      </c>
      <c r="R414" s="192" t="s">
        <v>346</v>
      </c>
      <c r="S414" s="193"/>
      <c r="T414" s="114"/>
      <c r="U414" s="114"/>
      <c r="V414" s="192"/>
      <c r="W414" s="193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3"/>
      <c r="F415" s="313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6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8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8"/>
      <c r="Q446" s="278"/>
      <c r="R446" s="320"/>
      <c r="S446" s="114"/>
      <c r="T446" s="114"/>
      <c r="U446" s="114"/>
      <c r="V446" s="320"/>
      <c r="W446" s="114"/>
      <c r="X446" s="114"/>
      <c r="Y446" s="1"/>
      <c r="Z446" s="2"/>
    </row>
    <row r="447" spans="1:26" x14ac:dyDescent="0.25">
      <c r="A447" s="1" t="s">
        <v>318</v>
      </c>
      <c r="B447" s="52" t="e">
        <f>AVERAGE(B415:B445)</f>
        <v>#DIV/0!</v>
      </c>
      <c r="C447" s="14" t="e">
        <f t="shared" ref="C447:K447" si="15">AVERAGE(C415:C445)</f>
        <v>#DIV/0!</v>
      </c>
      <c r="D447" s="14" t="e">
        <f t="shared" si="15"/>
        <v>#DIV/0!</v>
      </c>
      <c r="E447" s="14" t="e">
        <f t="shared" si="15"/>
        <v>#DIV/0!</v>
      </c>
      <c r="F447" s="14" t="e">
        <f t="shared" si="15"/>
        <v>#DIV/0!</v>
      </c>
      <c r="G447" s="14" t="e">
        <f t="shared" si="15"/>
        <v>#DIV/0!</v>
      </c>
      <c r="H447" s="14" t="e">
        <f t="shared" si="15"/>
        <v>#DIV/0!</v>
      </c>
      <c r="I447" s="14" t="e">
        <f t="shared" si="15"/>
        <v>#DIV/0!</v>
      </c>
      <c r="J447" s="14" t="e">
        <f t="shared" si="15"/>
        <v>#DIV/0!</v>
      </c>
      <c r="K447" s="14" t="e">
        <f t="shared" si="15"/>
        <v>#DIV/0!</v>
      </c>
      <c r="L447" s="46" t="e">
        <f>AVERAGE(L415:L445)</f>
        <v>#DIV/0!</v>
      </c>
      <c r="M447" s="14"/>
      <c r="N447" s="1"/>
      <c r="O447" s="1"/>
      <c r="P447" s="278"/>
      <c r="Q447" s="278"/>
      <c r="R447" s="320"/>
      <c r="S447" s="114"/>
      <c r="T447" s="114"/>
      <c r="U447" s="114"/>
      <c r="V447" s="320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9">
        <v>42</v>
      </c>
      <c r="P448" s="278">
        <v>21.3</v>
      </c>
      <c r="Q448" s="278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408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8"/>
      <c r="R449" s="196"/>
      <c r="S449" s="1"/>
      <c r="T449" s="1"/>
      <c r="U449" s="1"/>
      <c r="V449" s="5"/>
      <c r="W449" s="1"/>
      <c r="X449" s="1"/>
      <c r="Y449" s="1"/>
      <c r="Z449" s="1"/>
      <c r="AA449" s="279"/>
    </row>
    <row r="450" spans="1:27" x14ac:dyDescent="0.25">
      <c r="A450" s="1"/>
      <c r="B450" s="13" t="s">
        <v>409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8"/>
      <c r="R450" s="196"/>
      <c r="S450" s="1"/>
      <c r="T450" s="1"/>
      <c r="U450" s="1"/>
      <c r="V450" s="5"/>
      <c r="W450" s="1"/>
      <c r="X450" s="1"/>
      <c r="Y450" s="1"/>
      <c r="Z450" s="1"/>
      <c r="AA450" s="279"/>
    </row>
    <row r="451" spans="1:27" x14ac:dyDescent="0.25">
      <c r="A451" s="1"/>
      <c r="B451" s="13" t="s">
        <v>410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8"/>
      <c r="R451" s="196"/>
      <c r="S451" s="1"/>
      <c r="T451" s="1"/>
      <c r="U451" s="1"/>
      <c r="V451" s="5"/>
      <c r="W451" s="1"/>
      <c r="X451" s="1"/>
      <c r="Y451" s="1"/>
      <c r="Z451" s="1"/>
      <c r="AA451" s="279"/>
    </row>
    <row r="452" spans="1:27" x14ac:dyDescent="0.25">
      <c r="A452" s="1"/>
      <c r="B452" s="106" t="s">
        <v>411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8"/>
      <c r="R452" s="196"/>
      <c r="S452" s="1"/>
      <c r="T452" s="1"/>
      <c r="U452" s="1"/>
      <c r="V452" s="5"/>
      <c r="W452" s="1"/>
      <c r="X452" s="1"/>
      <c r="Y452" s="1"/>
      <c r="Z452" s="1"/>
      <c r="AA452" s="279"/>
    </row>
    <row r="453" spans="1:27" x14ac:dyDescent="0.25">
      <c r="A453" s="2"/>
      <c r="B453" s="13" t="s">
        <v>412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8"/>
      <c r="R453" s="196"/>
      <c r="S453" s="1"/>
      <c r="T453" s="1"/>
      <c r="U453" s="1"/>
      <c r="V453" s="5"/>
      <c r="W453" s="1"/>
      <c r="X453" s="1"/>
      <c r="Y453" s="1"/>
      <c r="Z453" s="1"/>
      <c r="AA453" s="279"/>
    </row>
    <row r="454" spans="1:27" x14ac:dyDescent="0.25">
      <c r="A454" s="2"/>
      <c r="B454" s="13" t="s">
        <v>413</v>
      </c>
      <c r="C454" s="2"/>
      <c r="D454" s="2"/>
      <c r="E454" s="2"/>
      <c r="F454" s="1"/>
      <c r="G454" s="1"/>
      <c r="I454" s="2" t="s">
        <v>460</v>
      </c>
      <c r="J454" s="2"/>
      <c r="K454" s="46">
        <v>79.900000000000006</v>
      </c>
      <c r="L454" s="1"/>
      <c r="M454" s="1"/>
      <c r="N454" s="1"/>
      <c r="O454" s="1"/>
      <c r="P454" s="1"/>
      <c r="Q454" s="278"/>
      <c r="R454" s="196"/>
      <c r="S454" s="1"/>
      <c r="T454" s="1"/>
      <c r="U454" s="1"/>
      <c r="V454" s="5"/>
      <c r="W454" s="1"/>
      <c r="X454" s="1"/>
      <c r="Y454" s="1"/>
      <c r="Z454" s="1"/>
      <c r="AA454" s="27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459</v>
      </c>
      <c r="J455" s="2"/>
      <c r="K455" s="46">
        <v>45.7</v>
      </c>
      <c r="L455" s="1"/>
      <c r="M455" s="1"/>
      <c r="N455" s="1"/>
      <c r="O455" s="1"/>
      <c r="P455" s="1"/>
      <c r="Q455" s="278"/>
      <c r="R455" s="196"/>
      <c r="S455" s="1"/>
      <c r="T455" s="1"/>
      <c r="U455" s="1"/>
      <c r="V455" s="5"/>
      <c r="W455" s="1"/>
      <c r="X455" s="1"/>
      <c r="Y455" s="1"/>
      <c r="Z455" s="1"/>
      <c r="AA455" s="27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8"/>
      <c r="R456" s="196"/>
      <c r="S456" s="1"/>
      <c r="T456" s="1"/>
      <c r="U456" s="1"/>
      <c r="V456" s="5"/>
      <c r="W456" s="1"/>
      <c r="X456" s="1"/>
      <c r="Y456" s="1"/>
      <c r="Z456" s="1"/>
      <c r="AA456" s="279"/>
    </row>
    <row r="457" spans="1:27" x14ac:dyDescent="0.25">
      <c r="A457" s="1"/>
      <c r="B457" s="13" t="s">
        <v>414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8"/>
      <c r="R457" s="196"/>
      <c r="S457" s="1"/>
      <c r="T457" s="1"/>
      <c r="U457" s="1"/>
      <c r="V457" s="5"/>
      <c r="W457" s="1"/>
      <c r="X457" s="1"/>
      <c r="Y457" s="1"/>
      <c r="Z457" s="1"/>
      <c r="AA457" s="27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8"/>
      <c r="Q458" s="27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345</v>
      </c>
      <c r="P459" s="278" t="s">
        <v>115</v>
      </c>
      <c r="Q459" s="278" t="s">
        <v>314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8"/>
      <c r="Q460" s="64" t="s">
        <v>115</v>
      </c>
      <c r="R460" s="192" t="s">
        <v>346</v>
      </c>
      <c r="S460" s="193"/>
      <c r="T460" s="114"/>
      <c r="U460" s="114"/>
      <c r="V460" s="192"/>
      <c r="W460" s="193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3"/>
      <c r="F461" s="313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3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2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4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1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3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3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3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4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1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8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8"/>
      <c r="Q491" s="278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8"/>
      <c r="Q492" s="278"/>
      <c r="R492" s="320"/>
      <c r="S492" s="114"/>
      <c r="T492" s="114"/>
      <c r="U492" s="114"/>
      <c r="V492" s="320"/>
      <c r="W492" s="114"/>
      <c r="X492" s="114"/>
      <c r="Y492" s="1"/>
      <c r="Z492" s="2"/>
    </row>
    <row r="493" spans="1:27" x14ac:dyDescent="0.25">
      <c r="A493" s="1" t="s">
        <v>318</v>
      </c>
      <c r="B493" s="52" t="e">
        <f>AVERAGE(B461:B491)</f>
        <v>#DIV/0!</v>
      </c>
      <c r="C493" s="14" t="e">
        <f t="shared" ref="C493:K493" si="16">AVERAGE(C461:C491)</f>
        <v>#DIV/0!</v>
      </c>
      <c r="D493" s="14" t="e">
        <f t="shared" si="16"/>
        <v>#DIV/0!</v>
      </c>
      <c r="E493" s="14" t="e">
        <f t="shared" si="16"/>
        <v>#DIV/0!</v>
      </c>
      <c r="F493" s="14" t="e">
        <f t="shared" si="16"/>
        <v>#DIV/0!</v>
      </c>
      <c r="G493" s="14" t="e">
        <f t="shared" si="16"/>
        <v>#DIV/0!</v>
      </c>
      <c r="H493" s="14" t="e">
        <f t="shared" si="16"/>
        <v>#DIV/0!</v>
      </c>
      <c r="I493" s="14" t="e">
        <f t="shared" si="16"/>
        <v>#DIV/0!</v>
      </c>
      <c r="J493" s="87" t="e">
        <f t="shared" si="16"/>
        <v>#DIV/0!</v>
      </c>
      <c r="K493" s="154" t="e">
        <f t="shared" si="16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8"/>
      <c r="Q493" s="278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9"/>
      <c r="O494" s="310"/>
      <c r="P494" s="278"/>
      <c r="Q494" s="278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415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8"/>
      <c r="R495" s="196"/>
      <c r="S495" s="1"/>
      <c r="T495" s="1"/>
      <c r="U495" s="1"/>
      <c r="V495" s="5"/>
      <c r="W495" s="1"/>
      <c r="X495" s="1"/>
      <c r="Y495" s="1"/>
      <c r="Z495" s="1"/>
      <c r="AA495" s="279"/>
    </row>
    <row r="496" spans="1:27" x14ac:dyDescent="0.25">
      <c r="A496" s="1"/>
      <c r="B496" s="13" t="s">
        <v>416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8"/>
      <c r="R496" s="196"/>
      <c r="S496" s="1"/>
      <c r="T496" s="1"/>
      <c r="U496" s="1"/>
      <c r="V496" s="5"/>
      <c r="W496" s="1"/>
      <c r="X496" s="1"/>
      <c r="Y496" s="1"/>
      <c r="Z496" s="1"/>
      <c r="AA496" s="279"/>
    </row>
    <row r="497" spans="1:27" x14ac:dyDescent="0.25">
      <c r="A497" s="1"/>
      <c r="B497" s="13" t="s">
        <v>417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8"/>
      <c r="R497" s="196"/>
      <c r="S497" s="1"/>
      <c r="T497" s="1"/>
      <c r="U497" s="1"/>
      <c r="V497" s="5"/>
      <c r="W497" s="1"/>
      <c r="X497" s="1"/>
      <c r="Y497" s="1"/>
      <c r="Z497" s="1"/>
      <c r="AA497" s="279"/>
    </row>
    <row r="498" spans="1:27" x14ac:dyDescent="0.25">
      <c r="A498" s="1"/>
      <c r="B498" s="106" t="s">
        <v>418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8"/>
      <c r="R498" s="196"/>
      <c r="S498" s="1"/>
      <c r="T498" s="1"/>
      <c r="U498" s="1"/>
      <c r="V498" s="5"/>
      <c r="W498" s="1"/>
      <c r="X498" s="1"/>
      <c r="Y498" s="1"/>
      <c r="Z498" s="1"/>
      <c r="AA498" s="279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8"/>
      <c r="R499" s="196"/>
      <c r="S499" s="1"/>
      <c r="T499" s="1"/>
      <c r="U499" s="1"/>
      <c r="V499" s="5"/>
      <c r="W499" s="1"/>
      <c r="X499" s="1"/>
      <c r="Y499" s="1"/>
      <c r="Z499" s="1"/>
      <c r="AA499" s="27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460</v>
      </c>
      <c r="J500" s="2"/>
      <c r="K500" s="46">
        <v>69.5</v>
      </c>
      <c r="L500" s="1"/>
      <c r="M500" s="1"/>
      <c r="N500" s="1"/>
      <c r="O500" s="1"/>
      <c r="P500" s="1"/>
      <c r="Q500" s="278"/>
      <c r="R500" s="196"/>
      <c r="S500" s="1"/>
      <c r="T500" s="1"/>
      <c r="U500" s="1"/>
      <c r="V500" s="5"/>
      <c r="W500" s="1"/>
      <c r="X500" s="1"/>
      <c r="Y500" s="1"/>
      <c r="Z500" s="1"/>
      <c r="AA500" s="27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459</v>
      </c>
      <c r="J501" s="2"/>
      <c r="K501" s="46">
        <v>14.8</v>
      </c>
      <c r="L501" s="1"/>
      <c r="M501" s="1"/>
      <c r="N501" s="1"/>
      <c r="O501" s="1"/>
      <c r="P501" s="1"/>
      <c r="Q501" s="278"/>
      <c r="R501" s="196"/>
      <c r="S501" s="1"/>
      <c r="T501" s="1"/>
      <c r="U501" s="1"/>
      <c r="V501" s="5"/>
      <c r="W501" s="1"/>
      <c r="X501" s="1"/>
      <c r="Y501" s="1"/>
      <c r="Z501" s="1"/>
      <c r="AA501" s="27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8"/>
      <c r="R502" s="196"/>
      <c r="S502" s="1"/>
      <c r="T502" s="1"/>
      <c r="U502" s="1"/>
      <c r="V502" s="5"/>
      <c r="W502" s="1"/>
      <c r="X502" s="1"/>
      <c r="Y502" s="1"/>
      <c r="Z502" s="1"/>
      <c r="AA502" s="279"/>
    </row>
    <row r="503" spans="1:27" x14ac:dyDescent="0.25">
      <c r="A503" s="1"/>
      <c r="B503" s="13" t="s">
        <v>419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8"/>
      <c r="R503" s="196"/>
      <c r="S503" s="1"/>
      <c r="T503" s="1"/>
      <c r="U503" s="1"/>
      <c r="V503" s="5"/>
      <c r="W503" s="1"/>
      <c r="X503" s="1"/>
      <c r="Y503" s="1"/>
      <c r="Z503" s="1"/>
      <c r="AA503" s="27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8"/>
      <c r="Q504" s="27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345</v>
      </c>
      <c r="P505" s="278" t="s">
        <v>115</v>
      </c>
      <c r="Q505" s="278" t="s">
        <v>314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8"/>
      <c r="Q506" s="64" t="s">
        <v>115</v>
      </c>
      <c r="R506" s="192" t="s">
        <v>346</v>
      </c>
      <c r="S506" s="193"/>
      <c r="T506" s="114"/>
      <c r="U506" s="114"/>
      <c r="V506" s="192" t="s">
        <v>366</v>
      </c>
      <c r="W506" s="193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3"/>
      <c r="F507" s="313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1"/>
      <c r="K514" s="67"/>
      <c r="L514" s="46"/>
      <c r="M514" s="14">
        <v>-0.71533333333333338</v>
      </c>
      <c r="N514" s="62"/>
      <c r="O514" s="79"/>
      <c r="P514" s="27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3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2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8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8"/>
      <c r="Q538" s="27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318</v>
      </c>
      <c r="B539" s="52" t="e">
        <f>AVERAGE(B507:B537)</f>
        <v>#DIV/0!</v>
      </c>
      <c r="C539" s="14" t="e">
        <f t="shared" ref="C539:K539" si="17">AVERAGE(C507:C537)</f>
        <v>#DIV/0!</v>
      </c>
      <c r="D539" s="14" t="e">
        <f t="shared" si="17"/>
        <v>#DIV/0!</v>
      </c>
      <c r="E539" s="14" t="e">
        <f t="shared" si="17"/>
        <v>#DIV/0!</v>
      </c>
      <c r="F539" s="14" t="e">
        <f t="shared" si="17"/>
        <v>#DIV/0!</v>
      </c>
      <c r="G539" s="14" t="e">
        <f t="shared" si="17"/>
        <v>#DIV/0!</v>
      </c>
      <c r="H539" s="14" t="e">
        <f t="shared" si="17"/>
        <v>#DIV/0!</v>
      </c>
      <c r="I539" s="14" t="e">
        <f t="shared" si="17"/>
        <v>#DIV/0!</v>
      </c>
      <c r="J539" s="14" t="e">
        <f t="shared" si="17"/>
        <v>#DIV/0!</v>
      </c>
      <c r="K539" s="14" t="e">
        <f t="shared" si="17"/>
        <v>#DIV/0!</v>
      </c>
      <c r="L539" s="46" t="e">
        <f>AVERAGE(L507:L537)</f>
        <v>#DIV/0!</v>
      </c>
      <c r="M539" s="14"/>
      <c r="N539" s="1"/>
      <c r="O539" s="1"/>
      <c r="P539" s="278"/>
      <c r="Q539" s="278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9">
        <f>SUM(N507:N537)</f>
        <v>0</v>
      </c>
      <c r="O540" s="310">
        <f>SUM(O507:O537)</f>
        <v>0</v>
      </c>
      <c r="P540" s="278"/>
      <c r="Q540" s="278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420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8"/>
      <c r="R541" s="196"/>
      <c r="S541" s="1"/>
      <c r="T541" s="1"/>
      <c r="U541" s="1"/>
      <c r="V541" s="5"/>
      <c r="W541" s="1"/>
      <c r="X541" s="1"/>
      <c r="Y541" s="1"/>
      <c r="Z541" s="1"/>
      <c r="AA541" s="279"/>
    </row>
    <row r="542" spans="1:27" x14ac:dyDescent="0.25">
      <c r="A542" s="1"/>
      <c r="B542" s="13" t="s">
        <v>421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8"/>
      <c r="R542" s="196"/>
      <c r="S542" s="1"/>
      <c r="T542" s="1"/>
      <c r="U542" s="1"/>
      <c r="V542" s="5"/>
      <c r="W542" s="1"/>
      <c r="X542" s="1"/>
      <c r="Y542" s="1"/>
      <c r="Z542" s="1"/>
      <c r="AA542" s="279"/>
    </row>
    <row r="543" spans="1:27" x14ac:dyDescent="0.25">
      <c r="A543" s="1"/>
      <c r="B543" s="13" t="s">
        <v>422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8"/>
      <c r="R543" s="196"/>
      <c r="S543" s="1"/>
      <c r="T543" s="1"/>
      <c r="U543" s="1"/>
      <c r="V543" s="5"/>
      <c r="W543" s="1"/>
      <c r="X543" s="1"/>
      <c r="Y543" s="1"/>
      <c r="Z543" s="1"/>
      <c r="AA543" s="279"/>
    </row>
    <row r="544" spans="1:27" x14ac:dyDescent="0.25">
      <c r="A544" s="1"/>
      <c r="B544" s="106" t="s">
        <v>423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8"/>
      <c r="R544" s="196"/>
      <c r="S544" s="1"/>
      <c r="T544" s="1"/>
      <c r="U544" s="1"/>
      <c r="V544" s="5"/>
      <c r="W544" s="1"/>
      <c r="X544" s="1"/>
      <c r="Y544" s="1"/>
      <c r="Z544" s="1"/>
      <c r="AA544" s="279"/>
    </row>
    <row r="545" spans="1:27" x14ac:dyDescent="0.25">
      <c r="A545" s="1"/>
      <c r="B545" s="13" t="s">
        <v>424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8"/>
      <c r="R545" s="196"/>
      <c r="S545" s="1"/>
      <c r="T545" s="1"/>
      <c r="U545" s="1"/>
      <c r="V545" s="5"/>
      <c r="W545" s="1"/>
      <c r="X545" s="1"/>
      <c r="Y545" s="1"/>
      <c r="Z545" s="1"/>
      <c r="AA545" s="27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460</v>
      </c>
      <c r="J546" s="2"/>
      <c r="K546" s="46">
        <v>66</v>
      </c>
      <c r="L546" s="1"/>
      <c r="M546" s="1"/>
      <c r="N546" s="1"/>
      <c r="O546" s="1"/>
      <c r="P546" s="1"/>
      <c r="Q546" s="278"/>
      <c r="R546" s="196"/>
      <c r="S546" s="1"/>
      <c r="T546" s="1"/>
      <c r="U546" s="1"/>
      <c r="V546" s="5"/>
      <c r="W546" s="1"/>
      <c r="X546" s="1"/>
      <c r="Y546" s="1"/>
      <c r="Z546" s="1"/>
      <c r="AA546" s="27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459</v>
      </c>
      <c r="J547" s="2"/>
      <c r="K547" s="46">
        <v>0.2</v>
      </c>
      <c r="L547" s="1"/>
      <c r="M547" s="1"/>
      <c r="N547" s="1"/>
      <c r="O547" s="1"/>
      <c r="P547" s="1"/>
      <c r="Q547" s="278"/>
      <c r="R547" s="196"/>
      <c r="S547" s="1"/>
      <c r="T547" s="1"/>
      <c r="U547" s="1"/>
      <c r="V547" s="5"/>
      <c r="W547" s="1"/>
      <c r="X547" s="1"/>
      <c r="Y547" s="1"/>
      <c r="Z547" s="1"/>
      <c r="AA547" s="27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2015-06-11T12:59:41Z</dcterms:modified>
</cp:coreProperties>
</file>