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70" windowWidth="20115" windowHeight="39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96" i="1" l="1"/>
  <c r="L397" i="2" l="1"/>
  <c r="L396" i="2"/>
  <c r="L395" i="2"/>
  <c r="L394" i="2"/>
  <c r="L395" i="1"/>
  <c r="L394" i="1"/>
  <c r="L393" i="1"/>
  <c r="L392" i="1"/>
  <c r="L370" i="2" l="1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1" i="1" l="1"/>
  <c r="L390" i="1"/>
  <c r="L389" i="1"/>
  <c r="L388" i="1"/>
  <c r="L387" i="1"/>
  <c r="L386" i="1"/>
  <c r="L368" i="1" l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AS399" i="1" l="1"/>
  <c r="AR399" i="1"/>
  <c r="AC399" i="1" l="1"/>
  <c r="L367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<sst xmlns="http://schemas.openxmlformats.org/spreadsheetml/2006/main" count="4324" uniqueCount="613">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</sst>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8" fillId="0" borderId="0" xfId="0" applyNumberFormat="1" applyFont="1" applyBorder="1"/>
    <xf numFmtId="2" fontId="62" fillId="0" borderId="0" xfId="0" applyNumberFormat="1" applyFont="1"/>
    <xf numFmtId="164" fontId="12" fillId="0" borderId="0" xfId="0" applyNumberFormat="1" applyFont="1" applyFill="1" applyBorder="1"/>
    <xf numFmtId="164" fontId="63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2" fillId="0" borderId="0" xfId="0" applyNumberFormat="1" applyFont="1"/>
    <xf numFmtId="164" fontId="60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U249" zoomScaleNormal="100" workbookViewId="0">
      <selection activeCell="AA253" sqref="AA253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2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557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555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6">
        <v>6.1</v>
      </c>
      <c r="AE5" s="54" t="s">
        <v>94</v>
      </c>
      <c r="AF5" s="233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422</v>
      </c>
      <c r="BU5" s="1">
        <v>1</v>
      </c>
    </row>
    <row r="6" spans="1:73" x14ac:dyDescent="0.25">
      <c r="A6" s="2">
        <v>2</v>
      </c>
      <c r="B6" s="61">
        <v>-4.8</v>
      </c>
      <c r="C6" s="318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9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418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5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422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423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424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432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428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426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429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427</v>
      </c>
      <c r="AJ14" s="62">
        <v>13.1</v>
      </c>
      <c r="AK14" s="62" t="s">
        <v>430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422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431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422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433</v>
      </c>
      <c r="AJ16" s="62">
        <v>19.3</v>
      </c>
      <c r="AK16" s="62" t="s">
        <v>424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435</v>
      </c>
      <c r="AF17" s="38">
        <v>-6.4</v>
      </c>
      <c r="AG17" s="1" t="s">
        <v>191</v>
      </c>
      <c r="AH17" s="68">
        <v>-8.8000000000000007</v>
      </c>
      <c r="AI17" s="11" t="s">
        <v>424</v>
      </c>
      <c r="AJ17" s="62">
        <v>77.3</v>
      </c>
      <c r="AK17" s="62" t="s">
        <v>434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437</v>
      </c>
      <c r="AH18" s="95">
        <v>-15.5</v>
      </c>
      <c r="AI18" s="11" t="s">
        <v>424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432</v>
      </c>
      <c r="AF19" s="38">
        <v>-15.6</v>
      </c>
      <c r="AG19" s="1" t="s">
        <v>75</v>
      </c>
      <c r="AH19" s="95">
        <v>-15.4</v>
      </c>
      <c r="AI19" s="11" t="s">
        <v>424</v>
      </c>
      <c r="AJ19" s="62">
        <v>15.1</v>
      </c>
      <c r="AK19" s="62" t="s">
        <v>424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439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436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438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1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439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422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1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440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422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1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441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0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1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442</v>
      </c>
      <c r="AH24" s="95">
        <v>-15.8</v>
      </c>
      <c r="AI24" s="11" t="s">
        <v>443</v>
      </c>
      <c r="AJ24" s="62">
        <v>33.299999999999997</v>
      </c>
      <c r="AK24" s="3" t="s">
        <v>428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4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1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443</v>
      </c>
      <c r="AJ25" s="62">
        <v>7.8</v>
      </c>
      <c r="AK25" s="3" t="s">
        <v>434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19">
        <v>-38</v>
      </c>
      <c r="AY25" s="233">
        <v>1918</v>
      </c>
      <c r="AZ25" s="233" t="s">
        <v>444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1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2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2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422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1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422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1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1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428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3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429</v>
      </c>
      <c r="AJ33" s="62">
        <v>22.3</v>
      </c>
      <c r="AK33" s="3" t="s">
        <v>445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435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446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418</v>
      </c>
      <c r="AF35" s="38">
        <v>-17.7</v>
      </c>
      <c r="AG35" s="1" t="s">
        <v>447</v>
      </c>
      <c r="AH35" s="68">
        <v>-20</v>
      </c>
      <c r="AI35" s="11" t="s">
        <v>443</v>
      </c>
      <c r="AJ35" s="62">
        <v>4.8</v>
      </c>
      <c r="AK35" s="62" t="s">
        <v>448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422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27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557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555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8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443</v>
      </c>
      <c r="AJ52" s="3">
        <v>16.7</v>
      </c>
      <c r="AK52" s="3" t="s">
        <v>431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5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422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9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8">
        <v>3.1</v>
      </c>
      <c r="AE53" s="61" t="s">
        <v>418</v>
      </c>
      <c r="AF53" s="38">
        <v>-14.6</v>
      </c>
      <c r="AG53" s="1" t="s">
        <v>453</v>
      </c>
      <c r="AH53" s="61">
        <v>-20.7</v>
      </c>
      <c r="AI53" s="132" t="s">
        <v>424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5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440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436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428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436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455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428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456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422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428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457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422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428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425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458</v>
      </c>
      <c r="AH61" s="95">
        <v>-13.4</v>
      </c>
      <c r="AI61" s="105" t="s">
        <v>63</v>
      </c>
      <c r="AJ61" s="62">
        <v>48.5</v>
      </c>
      <c r="AK61" s="62" t="s">
        <v>459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425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460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456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461</v>
      </c>
      <c r="AH63" s="95">
        <v>-17.3</v>
      </c>
      <c r="AI63" s="105" t="s">
        <v>70</v>
      </c>
      <c r="AJ63" s="62">
        <v>33.200000000000003</v>
      </c>
      <c r="AK63" s="62" t="s">
        <v>465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462</v>
      </c>
      <c r="AH64" s="95">
        <v>-15.1</v>
      </c>
      <c r="AI64" s="105" t="s">
        <v>80</v>
      </c>
      <c r="AJ64" s="62">
        <v>4.2</v>
      </c>
      <c r="AK64" s="62" t="s">
        <v>464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463</v>
      </c>
      <c r="AH65" s="95">
        <v>-7.7</v>
      </c>
      <c r="AI65" s="105" t="s">
        <v>424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422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459</v>
      </c>
      <c r="AH66" s="95">
        <v>-9.3000000000000007</v>
      </c>
      <c r="AI66" s="105" t="s">
        <v>63</v>
      </c>
      <c r="AJ66" s="62">
        <v>135.5</v>
      </c>
      <c r="AK66" s="62" t="s">
        <v>428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422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466</v>
      </c>
      <c r="AF68" s="38">
        <v>-11.5</v>
      </c>
      <c r="AG68" s="1" t="s">
        <v>467</v>
      </c>
      <c r="AH68" s="95">
        <v>-15.4</v>
      </c>
      <c r="AI68" s="105" t="s">
        <v>443</v>
      </c>
      <c r="AJ68" s="62">
        <v>21.6</v>
      </c>
      <c r="AK68" s="3" t="s">
        <v>473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425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428</v>
      </c>
      <c r="AL69" s="61">
        <v>-4</v>
      </c>
      <c r="AM69" s="61">
        <v>-28</v>
      </c>
      <c r="AN69" s="98">
        <v>-4</v>
      </c>
      <c r="AO69" s="98">
        <v>-28</v>
      </c>
      <c r="AP69" s="329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425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458</v>
      </c>
      <c r="AH70" s="95">
        <v>-12</v>
      </c>
      <c r="AI70" s="105" t="s">
        <v>63</v>
      </c>
      <c r="AJ70" s="62">
        <v>40.200000000000003</v>
      </c>
      <c r="AK70" s="3" t="s">
        <v>428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468</v>
      </c>
      <c r="AF71" s="59">
        <v>-7.1</v>
      </c>
      <c r="AG71" s="1" t="s">
        <v>458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469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446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422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469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473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422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425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470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473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425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443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471</v>
      </c>
      <c r="AJ76" s="62">
        <v>12.2</v>
      </c>
      <c r="AK76" s="3" t="s">
        <v>472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425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6">
        <v>7.1</v>
      </c>
      <c r="AE77" s="1" t="s">
        <v>436</v>
      </c>
      <c r="AF77" s="38">
        <v>-7.7</v>
      </c>
      <c r="AG77" s="1" t="s">
        <v>475</v>
      </c>
      <c r="AH77" s="14">
        <v>-8.6999999999999993</v>
      </c>
      <c r="AI77" s="1" t="s">
        <v>457</v>
      </c>
      <c r="AJ77" s="62">
        <v>57.1</v>
      </c>
      <c r="AK77" s="3" t="s">
        <v>445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425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453</v>
      </c>
      <c r="AH78" s="14">
        <v>-10.5</v>
      </c>
      <c r="AI78" s="1" t="s">
        <v>476</v>
      </c>
      <c r="AJ78" s="62">
        <v>25.1</v>
      </c>
      <c r="AK78" s="3" t="s">
        <v>459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425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424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557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555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568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469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0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422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425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479</v>
      </c>
      <c r="AF95" s="10">
        <v>-10.9</v>
      </c>
      <c r="AG95" s="1" t="s">
        <v>480</v>
      </c>
      <c r="AH95" s="61">
        <v>-21.2</v>
      </c>
      <c r="AI95" s="132" t="s">
        <v>80</v>
      </c>
      <c r="AJ95" s="3">
        <v>26.5</v>
      </c>
      <c r="AK95" s="3" t="s">
        <v>482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425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478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440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440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425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481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481</v>
      </c>
      <c r="AJ99" s="62">
        <v>27</v>
      </c>
      <c r="AK99" s="62" t="s">
        <v>483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425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422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426</v>
      </c>
      <c r="AF101" s="38">
        <v>-9</v>
      </c>
      <c r="AG101" s="1" t="s">
        <v>440</v>
      </c>
      <c r="AH101" s="95">
        <v>-10</v>
      </c>
      <c r="AI101" s="105" t="s">
        <v>97</v>
      </c>
      <c r="AJ101" s="62">
        <v>11.6</v>
      </c>
      <c r="AK101" s="62" t="s">
        <v>428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422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431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484</v>
      </c>
      <c r="AH103" s="95">
        <v>-18.399999999999999</v>
      </c>
      <c r="AI103" s="105" t="s">
        <v>443</v>
      </c>
      <c r="AJ103" s="62">
        <v>12</v>
      </c>
      <c r="AK103" s="62" t="s">
        <v>487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2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2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2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5">
        <v>-12.3</v>
      </c>
      <c r="AI105" s="11" t="s">
        <v>485</v>
      </c>
      <c r="AJ105" s="62">
        <v>37.299999999999997</v>
      </c>
      <c r="AK105" s="62" t="s">
        <v>486</v>
      </c>
      <c r="AL105" s="98">
        <v>-7</v>
      </c>
      <c r="AM105" s="98">
        <v>-36</v>
      </c>
      <c r="AN105" s="61">
        <v>-4.7</v>
      </c>
      <c r="AO105" s="61">
        <v>-29.7</v>
      </c>
      <c r="AP105" s="331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424</v>
      </c>
      <c r="AJ107" s="62">
        <v>92.1</v>
      </c>
      <c r="AK107" s="62" t="s">
        <v>489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2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422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424</v>
      </c>
      <c r="AJ108" s="62">
        <v>35.200000000000003</v>
      </c>
      <c r="AK108" s="62" t="s">
        <v>490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422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491</v>
      </c>
      <c r="AH109" s="95">
        <v>-6.6</v>
      </c>
      <c r="AI109" s="105" t="s">
        <v>443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425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492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493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467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483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424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167</v>
      </c>
      <c r="BA113" s="14">
        <v>-25.8</v>
      </c>
      <c r="BB113" s="1" t="s">
        <v>457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494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3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422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428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4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167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422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432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496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5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495</v>
      </c>
      <c r="AH117" s="68">
        <v>-11.2</v>
      </c>
      <c r="AI117" s="11" t="s">
        <v>84</v>
      </c>
      <c r="AJ117" s="62">
        <v>17.899999999999999</v>
      </c>
      <c r="AK117" s="3" t="s">
        <v>440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5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484</v>
      </c>
      <c r="AF118" s="38">
        <v>-4.9000000000000004</v>
      </c>
      <c r="AG118" s="1" t="s">
        <v>83</v>
      </c>
      <c r="AH118" s="68">
        <v>-10.9</v>
      </c>
      <c r="AI118" s="11" t="s">
        <v>424</v>
      </c>
      <c r="AJ118" s="62">
        <v>35.700000000000003</v>
      </c>
      <c r="AK118" s="3" t="s">
        <v>428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5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426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436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5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436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498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5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497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5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167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422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500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5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167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422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435</v>
      </c>
      <c r="AF123" s="38">
        <v>-16</v>
      </c>
      <c r="AG123" s="1" t="s">
        <v>499</v>
      </c>
      <c r="AH123" s="68">
        <v>-14</v>
      </c>
      <c r="AI123" s="11" t="s">
        <v>429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457</v>
      </c>
      <c r="AJ124" s="62">
        <v>17.600000000000001</v>
      </c>
      <c r="AK124" s="3" t="s">
        <v>501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0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0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0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557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555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568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425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502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425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422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86">
        <v>3.9</v>
      </c>
      <c r="O141" s="79" t="s">
        <v>425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422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86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428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86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503</v>
      </c>
      <c r="AJ143" s="62">
        <v>61.8</v>
      </c>
      <c r="AK143" s="62" t="s">
        <v>428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424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515</v>
      </c>
      <c r="AJ144" s="62">
        <v>45.3</v>
      </c>
      <c r="AK144" s="62" t="s">
        <v>428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425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432</v>
      </c>
      <c r="AF145" s="38">
        <v>-2.4</v>
      </c>
      <c r="AG145" s="1" t="s">
        <v>135</v>
      </c>
      <c r="AH145" s="95">
        <v>-6.4</v>
      </c>
      <c r="AI145" s="105" t="s">
        <v>505</v>
      </c>
      <c r="AJ145" s="62">
        <v>13.5</v>
      </c>
      <c r="AK145" s="62" t="s">
        <v>428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425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504</v>
      </c>
      <c r="AF146" s="38">
        <v>-5.4</v>
      </c>
      <c r="AG146" s="1" t="s">
        <v>82</v>
      </c>
      <c r="AH146" s="95">
        <v>-6.2</v>
      </c>
      <c r="AI146" s="105" t="s">
        <v>424</v>
      </c>
      <c r="AJ146" s="62">
        <v>14.3</v>
      </c>
      <c r="AK146" s="62" t="s">
        <v>486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425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442</v>
      </c>
      <c r="AF147" s="38">
        <v>-7.5</v>
      </c>
      <c r="AG147" s="1" t="s">
        <v>495</v>
      </c>
      <c r="AH147" s="95">
        <v>-13.5</v>
      </c>
      <c r="AI147" s="105" t="s">
        <v>97</v>
      </c>
      <c r="AJ147" s="62">
        <v>8.6</v>
      </c>
      <c r="AK147" s="62" t="s">
        <v>459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507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508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422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509</v>
      </c>
      <c r="AJ150" s="62">
        <v>22</v>
      </c>
      <c r="AK150" s="62" t="s">
        <v>440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422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486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511</v>
      </c>
      <c r="AF152" s="38">
        <v>-0.8</v>
      </c>
      <c r="AG152" s="1" t="s">
        <v>436</v>
      </c>
      <c r="AH152" s="95">
        <v>-7.9</v>
      </c>
      <c r="AI152" s="105" t="s">
        <v>84</v>
      </c>
      <c r="AJ152" s="62">
        <v>40.5</v>
      </c>
      <c r="AK152" s="62" t="s">
        <v>512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513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462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172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6">
        <v>13.8</v>
      </c>
      <c r="AE154" s="54" t="s">
        <v>176</v>
      </c>
      <c r="AF154" s="38">
        <v>-5.0999999999999996</v>
      </c>
      <c r="AG154" s="1" t="s">
        <v>436</v>
      </c>
      <c r="AH154" s="95">
        <v>-8.8000000000000007</v>
      </c>
      <c r="AI154" s="105" t="s">
        <v>80</v>
      </c>
      <c r="AJ154" s="62">
        <v>2.1</v>
      </c>
      <c r="AK154" s="62" t="s">
        <v>494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436</v>
      </c>
      <c r="AF155" s="38">
        <v>-2.4</v>
      </c>
      <c r="AG155" s="1" t="s">
        <v>514</v>
      </c>
      <c r="AH155" s="95">
        <v>-5.9</v>
      </c>
      <c r="AI155" s="105" t="s">
        <v>424</v>
      </c>
      <c r="AJ155" s="62">
        <v>17.399999999999999</v>
      </c>
      <c r="AK155" s="62" t="s">
        <v>486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443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7">
        <v>1988</v>
      </c>
      <c r="AZ156" s="1" t="s">
        <v>166</v>
      </c>
      <c r="BA156" s="14">
        <v>-22.6</v>
      </c>
      <c r="BB156" s="1" t="s">
        <v>457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428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6">
        <v>5379</v>
      </c>
      <c r="AR157" s="70">
        <v>2351</v>
      </c>
      <c r="AS157" s="108">
        <v>1290</v>
      </c>
      <c r="AT157" s="337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436</v>
      </c>
      <c r="AH158" s="95">
        <v>-3.1</v>
      </c>
      <c r="AI158" s="105" t="s">
        <v>85</v>
      </c>
      <c r="AJ158" s="62">
        <v>37.200000000000003</v>
      </c>
      <c r="AK158" s="3" t="s">
        <v>428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6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436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431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6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175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495</v>
      </c>
      <c r="AH160" s="95">
        <v>-6.2</v>
      </c>
      <c r="AI160" s="105" t="s">
        <v>85</v>
      </c>
      <c r="AJ160" s="62">
        <v>11.2</v>
      </c>
      <c r="AK160" s="3" t="s">
        <v>431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6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166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467</v>
      </c>
      <c r="AH161" s="95">
        <v>-11.8</v>
      </c>
      <c r="AI161" s="105" t="s">
        <v>443</v>
      </c>
      <c r="AJ161" s="62">
        <v>3.9</v>
      </c>
      <c r="AK161" s="3" t="s">
        <v>440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8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424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6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166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424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6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422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516</v>
      </c>
      <c r="AJ164" s="62">
        <v>6.8</v>
      </c>
      <c r="AK164" s="3" t="s">
        <v>440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6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422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432</v>
      </c>
      <c r="AF165" s="38">
        <v>-5.6</v>
      </c>
      <c r="AG165" s="1" t="s">
        <v>83</v>
      </c>
      <c r="AH165" s="95">
        <v>-9.1999999999999993</v>
      </c>
      <c r="AI165" s="105" t="s">
        <v>443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8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435</v>
      </c>
      <c r="AF166" s="38">
        <v>-3</v>
      </c>
      <c r="AG166" s="1" t="s">
        <v>518</v>
      </c>
      <c r="AH166" s="95">
        <v>-7.3</v>
      </c>
      <c r="AI166" s="105" t="s">
        <v>424</v>
      </c>
      <c r="AJ166" s="62">
        <v>46.2</v>
      </c>
      <c r="AK166" s="3" t="s">
        <v>519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177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424</v>
      </c>
      <c r="AJ167" s="62">
        <v>16.2</v>
      </c>
      <c r="AK167" s="3" t="s">
        <v>519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174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467</v>
      </c>
      <c r="AH168" s="95">
        <v>-15.5</v>
      </c>
      <c r="AI168" s="105" t="s">
        <v>80</v>
      </c>
      <c r="AJ168" s="62">
        <v>21.1</v>
      </c>
      <c r="AK168" s="62" t="s">
        <v>435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180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449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517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557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555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163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9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422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520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521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9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422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443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39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422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39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191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9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0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467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9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523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435</v>
      </c>
      <c r="AF190" s="38">
        <v>-9.1999999999999993</v>
      </c>
      <c r="AG190" s="1" t="s">
        <v>442</v>
      </c>
      <c r="AH190" s="68">
        <v>-13.3</v>
      </c>
      <c r="AI190" s="11" t="s">
        <v>424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39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524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9">
        <v>123</v>
      </c>
      <c r="AT191" s="55"/>
      <c r="AU191" s="166">
        <v>22.4</v>
      </c>
      <c r="AV191" s="157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439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520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501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9">
        <v>303</v>
      </c>
      <c r="AT192" s="55"/>
      <c r="AU192" s="166">
        <v>22</v>
      </c>
      <c r="AV192" s="157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422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520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494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9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422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9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9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525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9">
        <v>643</v>
      </c>
      <c r="AT196" s="136"/>
      <c r="AU196" s="52">
        <v>21.2</v>
      </c>
      <c r="AV196" s="85">
        <v>1889</v>
      </c>
      <c r="AW196" s="1" t="s">
        <v>195</v>
      </c>
      <c r="AX196" s="52">
        <v>-10.8</v>
      </c>
      <c r="AY196" s="157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527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9">
        <v>804</v>
      </c>
      <c r="AT197" s="136"/>
      <c r="AU197" s="52">
        <v>20.6</v>
      </c>
      <c r="AV197" s="1">
        <v>1960</v>
      </c>
      <c r="AW197" s="1" t="s">
        <v>196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422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480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494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9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528</v>
      </c>
      <c r="AF199" s="38">
        <v>-0.8</v>
      </c>
      <c r="AG199" s="1" t="s">
        <v>530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9">
        <v>745</v>
      </c>
      <c r="AT199" s="136"/>
      <c r="AU199" s="52">
        <v>22</v>
      </c>
      <c r="AV199" s="1">
        <v>1991</v>
      </c>
      <c r="AW199" s="1" t="s">
        <v>176</v>
      </c>
      <c r="AX199" s="52">
        <v>-16.600000000000001</v>
      </c>
      <c r="AY199" s="157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422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163</v>
      </c>
      <c r="AF200" s="59">
        <v>-0.3</v>
      </c>
      <c r="AG200" s="1" t="s">
        <v>467</v>
      </c>
      <c r="AH200" s="95">
        <v>-3.1</v>
      </c>
      <c r="AI200" s="105" t="s">
        <v>443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9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422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529</v>
      </c>
      <c r="AF201" s="38">
        <v>-0.9</v>
      </c>
      <c r="AG201" s="1" t="s">
        <v>531</v>
      </c>
      <c r="AH201" s="95">
        <v>-3.5</v>
      </c>
      <c r="AI201" s="105" t="s">
        <v>84</v>
      </c>
      <c r="AJ201" s="62">
        <v>39.1</v>
      </c>
      <c r="AK201" s="62" t="s">
        <v>440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9">
        <v>519</v>
      </c>
      <c r="AT201" s="136"/>
      <c r="AU201" s="52">
        <v>21</v>
      </c>
      <c r="AV201" s="1">
        <v>1980</v>
      </c>
      <c r="AW201" s="1" t="s">
        <v>166</v>
      </c>
      <c r="AX201" s="52">
        <v>-12.2</v>
      </c>
      <c r="AY201" s="157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528</v>
      </c>
      <c r="AF202" s="38">
        <v>-6</v>
      </c>
      <c r="AG202" s="1" t="s">
        <v>82</v>
      </c>
      <c r="AH202" s="95">
        <v>-4.7</v>
      </c>
      <c r="AI202" s="105" t="s">
        <v>427</v>
      </c>
      <c r="AJ202" s="62">
        <v>11.4</v>
      </c>
      <c r="AK202" s="3" t="s">
        <v>532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9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178</v>
      </c>
      <c r="AF203" s="38">
        <v>0.3</v>
      </c>
      <c r="AG203" s="1" t="s">
        <v>533</v>
      </c>
      <c r="AH203" s="68">
        <v>-3.3</v>
      </c>
      <c r="AI203" s="11" t="s">
        <v>84</v>
      </c>
      <c r="AJ203" s="62">
        <v>36.5</v>
      </c>
      <c r="AK203" s="3" t="s">
        <v>494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9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197</v>
      </c>
      <c r="AF204" s="38">
        <v>-0.1</v>
      </c>
      <c r="AG204" s="1" t="s">
        <v>534</v>
      </c>
      <c r="AH204" s="68">
        <v>-2.5</v>
      </c>
      <c r="AI204" s="11" t="s">
        <v>527</v>
      </c>
      <c r="AJ204" s="62">
        <v>20.7</v>
      </c>
      <c r="AK204" s="3" t="s">
        <v>494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9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522</v>
      </c>
      <c r="BT204" s="11" t="s">
        <v>539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486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9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522</v>
      </c>
      <c r="BT205" s="11" t="s">
        <v>539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494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9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178</v>
      </c>
      <c r="BA206" s="14">
        <v>-9.9</v>
      </c>
      <c r="BB206" s="1" t="s">
        <v>424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422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535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9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422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537</v>
      </c>
      <c r="AH208" s="68">
        <v>-2.4</v>
      </c>
      <c r="AI208" s="11" t="s">
        <v>84</v>
      </c>
      <c r="AJ208" s="62">
        <v>30.3</v>
      </c>
      <c r="AK208" s="3" t="s">
        <v>496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9">
        <v>795</v>
      </c>
      <c r="AT208" s="136"/>
      <c r="AU208" s="52">
        <v>23.3</v>
      </c>
      <c r="AV208" s="1">
        <v>1987</v>
      </c>
      <c r="AW208" s="1" t="s">
        <v>201</v>
      </c>
      <c r="AX208" s="52">
        <v>-7.1</v>
      </c>
      <c r="AY208" s="157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538</v>
      </c>
      <c r="BT208" s="11" t="s">
        <v>539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436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39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536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538</v>
      </c>
      <c r="BT209" s="11" t="s">
        <v>539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529</v>
      </c>
      <c r="AF210" s="38">
        <v>-0.5</v>
      </c>
      <c r="AG210" s="1" t="s">
        <v>540</v>
      </c>
      <c r="AH210" s="68">
        <v>-3.4</v>
      </c>
      <c r="AI210" s="11" t="s">
        <v>443</v>
      </c>
      <c r="AJ210" s="62">
        <v>15.1</v>
      </c>
      <c r="AK210" s="3" t="s">
        <v>440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39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538</v>
      </c>
      <c r="BT210" s="11" t="s">
        <v>539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435</v>
      </c>
      <c r="AF211" s="38">
        <v>-0.8</v>
      </c>
      <c r="AG211" s="1" t="s">
        <v>541</v>
      </c>
      <c r="AH211" s="68">
        <v>-3.8</v>
      </c>
      <c r="AI211" s="11" t="s">
        <v>84</v>
      </c>
      <c r="AJ211" s="62">
        <v>22.3</v>
      </c>
      <c r="AK211" s="3" t="s">
        <v>440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39">
        <v>422</v>
      </c>
      <c r="AT211" s="136"/>
      <c r="AU211" s="52">
        <v>25</v>
      </c>
      <c r="AV211" s="1">
        <v>1991</v>
      </c>
      <c r="AW211" s="1" t="s">
        <v>176</v>
      </c>
      <c r="AX211" s="52">
        <v>-7</v>
      </c>
      <c r="AY211" s="157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542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484</v>
      </c>
      <c r="AF212" s="38">
        <v>-2.9</v>
      </c>
      <c r="AG212" s="1" t="s">
        <v>531</v>
      </c>
      <c r="AH212" s="95">
        <v>-3</v>
      </c>
      <c r="AI212" s="105" t="s">
        <v>509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9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522</v>
      </c>
      <c r="BT212" s="61" t="s">
        <v>544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528</v>
      </c>
      <c r="AF213" s="38">
        <v>-3.6</v>
      </c>
      <c r="AG213" s="1" t="s">
        <v>82</v>
      </c>
      <c r="AH213" s="95">
        <v>-5.2</v>
      </c>
      <c r="AI213" s="105" t="s">
        <v>443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9">
        <v>823</v>
      </c>
      <c r="AT213" s="136"/>
      <c r="AU213" s="52">
        <v>21.2</v>
      </c>
      <c r="AV213" s="1">
        <v>1965</v>
      </c>
      <c r="AW213" s="1" t="s">
        <v>202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522</v>
      </c>
      <c r="BT213" s="61" t="s">
        <v>544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546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543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39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522</v>
      </c>
      <c r="BT214" s="61" t="s">
        <v>545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557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571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572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547</v>
      </c>
      <c r="AC229" s="37" t="s">
        <v>558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1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549</v>
      </c>
      <c r="AJ231" s="62">
        <v>14.4</v>
      </c>
      <c r="AK231" s="62" t="s">
        <v>550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522</v>
      </c>
      <c r="BT231" s="181" t="s">
        <v>551</v>
      </c>
      <c r="BU231" s="1" t="s">
        <v>212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1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550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552</v>
      </c>
      <c r="BT232" s="181" t="s">
        <v>553</v>
      </c>
      <c r="BU232" s="1" t="s">
        <v>214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1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548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552</v>
      </c>
      <c r="BT233" s="181" t="s">
        <v>553</v>
      </c>
      <c r="BU233" s="1" t="s">
        <v>215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1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442</v>
      </c>
      <c r="AH234" s="95">
        <v>-4.2</v>
      </c>
      <c r="AI234" s="105" t="s">
        <v>84</v>
      </c>
      <c r="AJ234" s="62">
        <v>15.6</v>
      </c>
      <c r="AK234" s="62" t="s">
        <v>512</v>
      </c>
      <c r="AL234" s="98">
        <v>-2</v>
      </c>
      <c r="AM234" s="98">
        <v>-27</v>
      </c>
      <c r="AN234" s="61">
        <v>-3.5</v>
      </c>
      <c r="AO234" s="61">
        <v>-27.1</v>
      </c>
      <c r="AP234" s="331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522</v>
      </c>
      <c r="BT234" s="181" t="s">
        <v>551</v>
      </c>
      <c r="BU234" s="1" t="s">
        <v>217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v>7.5</v>
      </c>
      <c r="M235" s="14">
        <v>8.4</v>
      </c>
      <c r="N235" s="286">
        <v>0.8</v>
      </c>
      <c r="O235" s="286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1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556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522</v>
      </c>
      <c r="BT235" s="181" t="s">
        <v>551</v>
      </c>
      <c r="BU235" s="1" t="s">
        <v>218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v>6.5</v>
      </c>
      <c r="M236" s="14">
        <v>8.5</v>
      </c>
      <c r="N236" s="286"/>
      <c r="O236" s="286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1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432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522</v>
      </c>
      <c r="BT236" s="181" t="s">
        <v>551</v>
      </c>
      <c r="BU236" s="1" t="s">
        <v>220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1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522</v>
      </c>
      <c r="BT237" s="181" t="s">
        <v>551</v>
      </c>
      <c r="BU237" s="1" t="s">
        <v>221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2">
        <v>8.11</v>
      </c>
      <c r="AC238" s="34">
        <v>8.66</v>
      </c>
      <c r="AD238" s="67">
        <v>16.5</v>
      </c>
      <c r="AE238" s="11" t="s">
        <v>436</v>
      </c>
      <c r="AF238" s="38">
        <v>0.8</v>
      </c>
      <c r="AG238" s="1" t="s">
        <v>559</v>
      </c>
      <c r="AH238" s="95">
        <v>-4.5999999999999996</v>
      </c>
      <c r="AI238" s="105" t="s">
        <v>85</v>
      </c>
      <c r="AJ238" s="62">
        <v>22.7</v>
      </c>
      <c r="AK238" s="62" t="s">
        <v>428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522</v>
      </c>
      <c r="BT238" s="181" t="s">
        <v>551</v>
      </c>
      <c r="BU238" s="1" t="s">
        <v>222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9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2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428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522</v>
      </c>
      <c r="BT239" s="181" t="s">
        <v>551</v>
      </c>
      <c r="BU239" s="1" t="s">
        <v>223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2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560</v>
      </c>
      <c r="AH240" s="95">
        <v>-2.1</v>
      </c>
      <c r="AI240" s="105" t="s">
        <v>80</v>
      </c>
      <c r="AJ240" s="62">
        <v>9.4</v>
      </c>
      <c r="AK240" s="62" t="s">
        <v>507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522</v>
      </c>
      <c r="BT240" s="181" t="s">
        <v>551</v>
      </c>
      <c r="BU240" s="1" t="s">
        <v>226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2">
        <v>4.8899999999999997</v>
      </c>
      <c r="AC241" s="34">
        <v>9</v>
      </c>
      <c r="AD241" s="67">
        <v>11.7</v>
      </c>
      <c r="AE241" s="11" t="s">
        <v>546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561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522</v>
      </c>
      <c r="BT241" s="181" t="s">
        <v>551</v>
      </c>
      <c r="BU241" s="1" t="s">
        <v>228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2">
        <v>5.0999999999999996</v>
      </c>
      <c r="AC242" s="34">
        <v>8.5399999999999991</v>
      </c>
      <c r="AD242" s="67">
        <v>11.9</v>
      </c>
      <c r="AE242" s="11" t="s">
        <v>467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522</v>
      </c>
      <c r="BT242" s="181" t="s">
        <v>551</v>
      </c>
      <c r="BU242" s="1" t="s">
        <v>230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9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2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524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522</v>
      </c>
      <c r="BT243" s="181" t="s">
        <v>551</v>
      </c>
      <c r="BU243" s="1" t="s">
        <v>231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2">
        <v>7.45</v>
      </c>
      <c r="AC244" s="34">
        <v>8.69</v>
      </c>
      <c r="AD244" s="67">
        <v>16.100000000000001</v>
      </c>
      <c r="AE244" s="11" t="s">
        <v>520</v>
      </c>
      <c r="AF244" s="38">
        <v>-3.2</v>
      </c>
      <c r="AG244" s="1" t="s">
        <v>423</v>
      </c>
      <c r="AH244" s="95">
        <v>-3.4</v>
      </c>
      <c r="AI244" s="105" t="s">
        <v>443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522</v>
      </c>
      <c r="BT244" s="181" t="s">
        <v>551</v>
      </c>
      <c r="BU244" s="1" t="s">
        <v>232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2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443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197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522</v>
      </c>
      <c r="BT245" s="181" t="s">
        <v>551</v>
      </c>
      <c r="BU245" s="1" t="s">
        <v>233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2">
        <v>10.06</v>
      </c>
      <c r="AC246" s="34">
        <v>8.98</v>
      </c>
      <c r="AD246" s="67">
        <v>19</v>
      </c>
      <c r="AE246" s="11" t="s">
        <v>164</v>
      </c>
      <c r="AF246" s="233">
        <v>4.5999999999999996</v>
      </c>
      <c r="AG246" s="54" t="s">
        <v>562</v>
      </c>
      <c r="AH246" s="54">
        <v>1.1000000000000001</v>
      </c>
      <c r="AI246" s="54" t="s">
        <v>84</v>
      </c>
      <c r="AJ246" s="62">
        <v>102.3</v>
      </c>
      <c r="AK246" s="62" t="s">
        <v>564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522</v>
      </c>
      <c r="BT246" s="181" t="s">
        <v>551</v>
      </c>
      <c r="BU246" s="1" t="s">
        <v>234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2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527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522</v>
      </c>
      <c r="BT247" s="181" t="s">
        <v>551</v>
      </c>
      <c r="BU247" s="1" t="s">
        <v>235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9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2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562</v>
      </c>
      <c r="AH248" s="68">
        <v>0.8</v>
      </c>
      <c r="AI248" s="11" t="s">
        <v>443</v>
      </c>
      <c r="AJ248" s="62">
        <v>50.9</v>
      </c>
      <c r="AK248" s="62" t="s">
        <v>563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522</v>
      </c>
      <c r="BT248" s="181" t="s">
        <v>565</v>
      </c>
      <c r="BU248" s="1" t="s">
        <v>236</v>
      </c>
    </row>
    <row r="249" spans="1:73" x14ac:dyDescent="0.25">
      <c r="A249" s="2">
        <v>19</v>
      </c>
      <c r="B249" s="180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2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486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522</v>
      </c>
      <c r="BT249" s="181" t="s">
        <v>565</v>
      </c>
      <c r="BU249" s="1" t="s">
        <v>237</v>
      </c>
    </row>
    <row r="250" spans="1:73" x14ac:dyDescent="0.25">
      <c r="A250" s="2">
        <v>20</v>
      </c>
      <c r="B250" s="180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2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443</v>
      </c>
      <c r="AJ250" s="62">
        <v>25</v>
      </c>
      <c r="AK250" s="3" t="s">
        <v>564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6"/>
      <c r="AU250" s="52">
        <v>25</v>
      </c>
      <c r="AV250" s="1">
        <v>1960</v>
      </c>
      <c r="AW250" s="1" t="s">
        <v>176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522</v>
      </c>
      <c r="BT250" s="181" t="s">
        <v>565</v>
      </c>
      <c r="BU250" s="1" t="s">
        <v>239</v>
      </c>
    </row>
    <row r="251" spans="1:73" x14ac:dyDescent="0.25">
      <c r="A251" s="2">
        <v>21</v>
      </c>
      <c r="B251" s="180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9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2">
        <v>8.1300000000000008</v>
      </c>
      <c r="AC251" s="34">
        <v>9.0399999999999991</v>
      </c>
      <c r="AD251" s="67">
        <v>20</v>
      </c>
      <c r="AE251" s="11" t="s">
        <v>467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522</v>
      </c>
      <c r="BT251" s="181" t="s">
        <v>565</v>
      </c>
      <c r="BU251" s="1" t="s">
        <v>240</v>
      </c>
    </row>
    <row r="252" spans="1:73" x14ac:dyDescent="0.25">
      <c r="A252" s="2">
        <v>22</v>
      </c>
      <c r="B252" s="180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9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2">
        <v>7.77</v>
      </c>
      <c r="AC252" s="34">
        <v>9.36</v>
      </c>
      <c r="AD252" s="67">
        <v>18.100000000000001</v>
      </c>
      <c r="AE252" s="11" t="s">
        <v>467</v>
      </c>
      <c r="AF252" s="38">
        <v>-0.4</v>
      </c>
      <c r="AG252" s="1" t="s">
        <v>75</v>
      </c>
      <c r="AH252" s="68">
        <v>0.7</v>
      </c>
      <c r="AI252" s="11" t="s">
        <v>566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522</v>
      </c>
      <c r="BT252" s="181" t="s">
        <v>565</v>
      </c>
      <c r="BU252" s="1" t="s">
        <v>241</v>
      </c>
    </row>
    <row r="253" spans="1:73" x14ac:dyDescent="0.25">
      <c r="A253" s="2">
        <v>23</v>
      </c>
      <c r="B253" s="180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9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2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542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522</v>
      </c>
      <c r="BT253" s="181" t="s">
        <v>565</v>
      </c>
      <c r="BU253" s="1" t="s">
        <v>242</v>
      </c>
    </row>
    <row r="254" spans="1:73" x14ac:dyDescent="0.25">
      <c r="A254" s="2">
        <v>24</v>
      </c>
      <c r="B254" s="180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9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2">
        <v>7.78</v>
      </c>
      <c r="AC254" s="34">
        <v>9.8699999999999992</v>
      </c>
      <c r="AD254" s="67">
        <v>17.8</v>
      </c>
      <c r="AE254" s="11" t="s">
        <v>453</v>
      </c>
      <c r="AF254" s="38">
        <v>-0.8</v>
      </c>
      <c r="AG254" s="1" t="s">
        <v>436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6"/>
      <c r="AU254" s="52">
        <v>26.7</v>
      </c>
      <c r="AV254" s="157">
        <v>1936</v>
      </c>
      <c r="AW254" s="1" t="s">
        <v>213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522</v>
      </c>
      <c r="BT254" s="181" t="s">
        <v>542</v>
      </c>
      <c r="BU254" s="1" t="s">
        <v>243</v>
      </c>
    </row>
    <row r="255" spans="1:73" x14ac:dyDescent="0.25">
      <c r="A255" s="2">
        <v>25</v>
      </c>
      <c r="B255" s="180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9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2">
        <v>8.66</v>
      </c>
      <c r="AC255" s="34">
        <v>10.14</v>
      </c>
      <c r="AD255" s="67">
        <v>19.5</v>
      </c>
      <c r="AE255" s="11" t="s">
        <v>467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510</v>
      </c>
      <c r="BT255" s="181" t="s">
        <v>567</v>
      </c>
      <c r="BU255" s="1" t="s">
        <v>244</v>
      </c>
    </row>
    <row r="256" spans="1:73" x14ac:dyDescent="0.25">
      <c r="A256" s="2">
        <v>26</v>
      </c>
      <c r="B256" s="180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9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3">
        <v>3</v>
      </c>
      <c r="Y256" s="65">
        <v>1975</v>
      </c>
      <c r="Z256" s="52">
        <v>7.5</v>
      </c>
      <c r="AA256" s="53">
        <v>1978</v>
      </c>
      <c r="AB256" s="342">
        <v>10.199999999999999</v>
      </c>
      <c r="AC256" s="34">
        <v>10.36</v>
      </c>
      <c r="AD256" s="67">
        <v>22</v>
      </c>
      <c r="AE256" s="11" t="s">
        <v>467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6"/>
      <c r="AU256" s="52">
        <v>26.6</v>
      </c>
      <c r="AV256" s="157">
        <v>1933</v>
      </c>
      <c r="AW256" s="1" t="s">
        <v>213</v>
      </c>
      <c r="AX256" s="52">
        <v>-3</v>
      </c>
      <c r="AY256" s="157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245</v>
      </c>
    </row>
    <row r="257" spans="1:73" x14ac:dyDescent="0.25">
      <c r="A257" s="2">
        <v>27</v>
      </c>
      <c r="B257" s="180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9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2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489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6"/>
      <c r="AU257" s="52">
        <v>27</v>
      </c>
      <c r="AV257" s="1">
        <v>1963</v>
      </c>
      <c r="AW257" s="1" t="s">
        <v>202</v>
      </c>
      <c r="AX257" s="52">
        <v>-3.3</v>
      </c>
      <c r="AY257" s="157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9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2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569</v>
      </c>
      <c r="AH258" s="68">
        <v>-0.6</v>
      </c>
      <c r="AI258" s="11" t="s">
        <v>84</v>
      </c>
      <c r="AJ258" s="62">
        <v>23.6</v>
      </c>
      <c r="AK258" s="3" t="s">
        <v>498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9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2">
        <v>9.07</v>
      </c>
      <c r="AC259" s="34">
        <v>10</v>
      </c>
      <c r="AD259" s="67">
        <v>19.399999999999999</v>
      </c>
      <c r="AE259" s="11" t="s">
        <v>467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6"/>
      <c r="AU259" s="81">
        <v>26.3</v>
      </c>
      <c r="AV259" s="57">
        <v>2009</v>
      </c>
      <c r="AW259" s="57" t="s">
        <v>248</v>
      </c>
      <c r="AX259" s="52">
        <v>-4</v>
      </c>
      <c r="AY259" s="157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9">
        <v>13.3</v>
      </c>
      <c r="M260" s="61">
        <v>9.9</v>
      </c>
      <c r="N260" s="62"/>
      <c r="O260" s="79"/>
      <c r="P260" s="348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546</v>
      </c>
      <c r="AF260" s="38">
        <v>1.9</v>
      </c>
      <c r="AG260" s="1" t="s">
        <v>467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5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6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7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8">
        <f>SUM(P231:P260)</f>
        <v>193.10000000000002</v>
      </c>
      <c r="Q263" s="188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7.6679999999999984</v>
      </c>
      <c r="AC263" s="126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9"/>
      <c r="AJ263" s="190"/>
      <c r="AK263" s="190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1">
        <f t="shared" si="17"/>
        <v>5410.1333333333332</v>
      </c>
      <c r="AQ263" s="192">
        <f t="shared" si="17"/>
        <v>5409.666666666667</v>
      </c>
      <c r="AR263" s="191"/>
      <c r="AS263" s="192"/>
      <c r="AT263" s="193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10.559999999999999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8">AVERAGE(BM231:BM260)</f>
        <v>6.413666666666666</v>
      </c>
      <c r="BN263" s="113"/>
      <c r="BO263" s="113">
        <f t="shared" si="18"/>
        <v>1.0183333333333333</v>
      </c>
      <c r="BP263" s="113"/>
      <c r="BQ263" s="113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4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5"/>
      <c r="S265" s="1"/>
      <c r="T265" s="1"/>
      <c r="U265" s="1"/>
      <c r="V265" s="5"/>
      <c r="W265" s="1"/>
      <c r="Y265" s="46" t="s">
        <v>183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5"/>
      <c r="S266" s="1"/>
      <c r="T266" s="1"/>
      <c r="U266" s="1"/>
      <c r="V266" s="5"/>
      <c r="W266" s="1"/>
      <c r="Y266" s="46" t="s">
        <v>185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454</v>
      </c>
      <c r="K267" s="2"/>
      <c r="L267" s="46">
        <v>10.4</v>
      </c>
      <c r="M267" s="46"/>
      <c r="N267" s="62"/>
      <c r="O267" s="3"/>
      <c r="P267" s="14"/>
      <c r="Q267" s="14"/>
      <c r="R267" s="195"/>
      <c r="S267" s="1"/>
      <c r="T267" s="1"/>
      <c r="U267" s="1"/>
      <c r="V267" s="5"/>
      <c r="W267" s="1"/>
      <c r="Y267" s="2" t="s">
        <v>449</v>
      </c>
      <c r="Z267" s="13"/>
      <c r="AA267" s="6"/>
      <c r="AB267" s="34">
        <v>9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5"/>
      <c r="S268" s="1"/>
      <c r="T268" s="1"/>
      <c r="U268" s="1"/>
      <c r="V268" s="5"/>
      <c r="W268" s="1"/>
      <c r="X268" s="1"/>
      <c r="Y268" s="1"/>
      <c r="Z268" s="5"/>
      <c r="AA268" s="6"/>
      <c r="AB268" s="340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5"/>
      <c r="S269" s="1"/>
      <c r="T269" s="1"/>
      <c r="U269" s="1"/>
      <c r="V269" s="5"/>
      <c r="W269" s="1"/>
      <c r="X269" s="1"/>
      <c r="Y269" s="1"/>
      <c r="Z269" s="5"/>
      <c r="AA269" s="6"/>
      <c r="AB269" s="340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452</v>
      </c>
      <c r="K270" s="2"/>
      <c r="L270" s="46">
        <v>43.6</v>
      </c>
      <c r="M270" s="14"/>
      <c r="N270" s="62"/>
      <c r="O270" s="3"/>
      <c r="P270" s="14"/>
      <c r="Q270" s="14"/>
      <c r="R270" s="195"/>
      <c r="S270" s="1"/>
      <c r="T270" s="1"/>
      <c r="U270" s="1"/>
      <c r="V270" s="5"/>
      <c r="W270" s="1"/>
      <c r="X270" s="1"/>
      <c r="Y270" s="1"/>
      <c r="Z270" s="5"/>
      <c r="AA270" s="6"/>
      <c r="AB270" s="340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451</v>
      </c>
      <c r="K271" s="2"/>
      <c r="L271" s="46">
        <v>195.8</v>
      </c>
      <c r="M271" s="1"/>
      <c r="N271" s="3"/>
      <c r="O271" s="3"/>
      <c r="P271" s="14"/>
      <c r="Q271" s="14"/>
      <c r="R271" s="195"/>
      <c r="S271" s="1"/>
      <c r="T271" s="1"/>
      <c r="U271" s="1"/>
      <c r="V271" s="5"/>
      <c r="W271" s="1"/>
      <c r="X271" s="1"/>
      <c r="Y271" s="1"/>
      <c r="Z271" s="5"/>
      <c r="AA271" s="6"/>
      <c r="AB271" s="340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5"/>
      <c r="S272" s="1"/>
      <c r="T272" s="1"/>
      <c r="U272" s="1"/>
      <c r="V272" s="5"/>
      <c r="W272" s="1"/>
      <c r="X272" s="1"/>
      <c r="Y272" s="1"/>
      <c r="Z272" s="5"/>
      <c r="AA272" s="6"/>
      <c r="AB272" s="340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6"/>
      <c r="O274" s="197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557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571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572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7" t="s">
        <v>35</v>
      </c>
      <c r="O275" s="197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547</v>
      </c>
      <c r="AC275" s="37" t="s">
        <v>558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7"/>
      <c r="O276" s="197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2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80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9">
        <f>AVERAGE(B277:I277)</f>
        <v>12.574999999999999</v>
      </c>
      <c r="M277" s="14">
        <v>10</v>
      </c>
      <c r="N277" s="198">
        <v>1.3</v>
      </c>
      <c r="O277" s="199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6">
        <v>10.06</v>
      </c>
      <c r="AD277" s="32">
        <v>17.2</v>
      </c>
      <c r="AE277" s="1" t="s">
        <v>546</v>
      </c>
      <c r="AF277" s="59">
        <v>4.5</v>
      </c>
      <c r="AG277" s="61" t="s">
        <v>191</v>
      </c>
      <c r="AH277" s="95">
        <v>0</v>
      </c>
      <c r="AI277" s="105" t="s">
        <v>84</v>
      </c>
      <c r="AJ277" s="200">
        <v>49.1</v>
      </c>
      <c r="AK277" s="200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212</v>
      </c>
    </row>
    <row r="278" spans="1:73" x14ac:dyDescent="0.25">
      <c r="A278" s="2">
        <v>2</v>
      </c>
      <c r="B278" s="180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9">
        <f t="shared" ref="L278:L307" si="19">AVERAGE(B278:I278)</f>
        <v>12.012499999999999</v>
      </c>
      <c r="M278" s="14">
        <v>10.1</v>
      </c>
      <c r="N278" s="198">
        <v>0.5</v>
      </c>
      <c r="O278" s="201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6">
        <v>10.24</v>
      </c>
      <c r="AD278" s="206">
        <v>18.100000000000001</v>
      </c>
      <c r="AE278" s="54" t="s">
        <v>82</v>
      </c>
      <c r="AF278" s="59">
        <v>2.6</v>
      </c>
      <c r="AG278" s="132" t="s">
        <v>74</v>
      </c>
      <c r="AH278" s="95">
        <v>1.5</v>
      </c>
      <c r="AI278" s="105" t="s">
        <v>89</v>
      </c>
      <c r="AJ278" s="200">
        <v>18.5</v>
      </c>
      <c r="AK278" s="200" t="s">
        <v>512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2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214</v>
      </c>
    </row>
    <row r="279" spans="1:73" x14ac:dyDescent="0.25">
      <c r="A279" s="2">
        <v>3</v>
      </c>
      <c r="B279" s="180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9">
        <f t="shared" si="19"/>
        <v>11.9625</v>
      </c>
      <c r="M279" s="14">
        <v>10.1</v>
      </c>
      <c r="N279" s="198">
        <v>1.4</v>
      </c>
      <c r="O279" s="199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6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200">
        <v>7.8</v>
      </c>
      <c r="AK279" s="200" t="s">
        <v>570</v>
      </c>
      <c r="AL279" s="61">
        <v>1.6</v>
      </c>
      <c r="AM279" s="61">
        <v>-24.1</v>
      </c>
      <c r="AN279" s="61">
        <v>1.6</v>
      </c>
      <c r="AO279" s="61">
        <v>-22.3</v>
      </c>
      <c r="AP279" s="147">
        <v>5414</v>
      </c>
      <c r="AQ279" s="132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215</v>
      </c>
    </row>
    <row r="280" spans="1:73" x14ac:dyDescent="0.25">
      <c r="A280" s="2">
        <v>4</v>
      </c>
      <c r="B280" s="180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9">
        <f t="shared" si="19"/>
        <v>13.6625</v>
      </c>
      <c r="M280" s="14">
        <v>10.199999999999999</v>
      </c>
      <c r="N280" s="198">
        <v>1.3</v>
      </c>
      <c r="O280" s="201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6">
        <v>10.119999999999999</v>
      </c>
      <c r="AD280" s="67">
        <v>20.8</v>
      </c>
      <c r="AE280" s="11" t="s">
        <v>573</v>
      </c>
      <c r="AF280" s="59">
        <v>1.4</v>
      </c>
      <c r="AG280" s="61" t="s">
        <v>65</v>
      </c>
      <c r="AH280" s="95">
        <v>1.3</v>
      </c>
      <c r="AI280" s="105" t="s">
        <v>80</v>
      </c>
      <c r="AJ280" s="200">
        <v>10.5</v>
      </c>
      <c r="AK280" s="200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7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217</v>
      </c>
    </row>
    <row r="281" spans="1:73" x14ac:dyDescent="0.25">
      <c r="A281" s="2">
        <v>5</v>
      </c>
      <c r="B281" s="180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9">
        <f t="shared" si="19"/>
        <v>13.025000000000002</v>
      </c>
      <c r="M281" s="14">
        <v>10.199999999999999</v>
      </c>
      <c r="N281" s="198">
        <v>0.1</v>
      </c>
      <c r="O281" s="201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6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200">
        <v>34.1</v>
      </c>
      <c r="AK281" s="200" t="s">
        <v>564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218</v>
      </c>
    </row>
    <row r="282" spans="1:73" x14ac:dyDescent="0.25">
      <c r="A282" s="2">
        <v>6</v>
      </c>
      <c r="B282" s="180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4">
        <v>12.2</v>
      </c>
      <c r="H282" s="294">
        <v>11.8</v>
      </c>
      <c r="I282" s="294">
        <v>11.2</v>
      </c>
      <c r="J282" s="59">
        <v>10</v>
      </c>
      <c r="K282" s="77">
        <v>14.5</v>
      </c>
      <c r="L282" s="129">
        <f t="shared" si="19"/>
        <v>11.7125</v>
      </c>
      <c r="M282" s="14">
        <v>10.3</v>
      </c>
      <c r="N282" s="198">
        <v>2</v>
      </c>
      <c r="O282" s="201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6">
        <v>10.45</v>
      </c>
      <c r="AD282" s="67">
        <v>18.3</v>
      </c>
      <c r="AE282" s="11" t="s">
        <v>82</v>
      </c>
      <c r="AF282" s="59">
        <v>5.0999999999999996</v>
      </c>
      <c r="AG282" s="61" t="s">
        <v>562</v>
      </c>
      <c r="AH282" s="95">
        <v>0.9</v>
      </c>
      <c r="AI282" s="105" t="s">
        <v>84</v>
      </c>
      <c r="AJ282" s="200">
        <v>11.2</v>
      </c>
      <c r="AK282" s="200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3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220</v>
      </c>
    </row>
    <row r="283" spans="1:73" x14ac:dyDescent="0.25">
      <c r="A283" s="2">
        <v>7</v>
      </c>
      <c r="B283" s="180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9">
        <f t="shared" si="19"/>
        <v>11.9125</v>
      </c>
      <c r="M283" s="14">
        <v>10.3</v>
      </c>
      <c r="N283" s="198"/>
      <c r="O283" s="199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6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200">
        <v>2.5</v>
      </c>
      <c r="AK283" s="200" t="s">
        <v>578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221</v>
      </c>
    </row>
    <row r="284" spans="1:73" x14ac:dyDescent="0.25">
      <c r="A284" s="2">
        <v>8</v>
      </c>
      <c r="B284" s="180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9">
        <f t="shared" si="19"/>
        <v>11.125</v>
      </c>
      <c r="M284" s="14">
        <v>10.3</v>
      </c>
      <c r="N284" s="198">
        <v>0</v>
      </c>
      <c r="O284" s="201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6">
        <v>10.06</v>
      </c>
      <c r="AD284" s="67">
        <v>17.2</v>
      </c>
      <c r="AE284" s="11" t="s">
        <v>576</v>
      </c>
      <c r="AF284" s="59">
        <v>0.5</v>
      </c>
      <c r="AG284" s="105" t="s">
        <v>495</v>
      </c>
      <c r="AH284" s="95">
        <v>-2.2999999999999998</v>
      </c>
      <c r="AI284" s="105" t="s">
        <v>84</v>
      </c>
      <c r="AJ284" s="200">
        <v>3</v>
      </c>
      <c r="AK284" s="200" t="s">
        <v>472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222</v>
      </c>
    </row>
    <row r="285" spans="1:73" x14ac:dyDescent="0.25">
      <c r="A285" s="2">
        <v>9</v>
      </c>
      <c r="B285" s="180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9">
        <f t="shared" si="19"/>
        <v>10.8125</v>
      </c>
      <c r="M285" s="14">
        <v>10.4</v>
      </c>
      <c r="N285" s="198"/>
      <c r="O285" s="201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5">
        <v>7.78</v>
      </c>
      <c r="AC285" s="346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577</v>
      </c>
      <c r="AH285" s="95">
        <v>-1.7</v>
      </c>
      <c r="AI285" s="105" t="s">
        <v>84</v>
      </c>
      <c r="AJ285" s="200">
        <v>4</v>
      </c>
      <c r="AK285" s="200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4"/>
      <c r="BU285" s="1" t="s">
        <v>223</v>
      </c>
    </row>
    <row r="286" spans="1:73" x14ac:dyDescent="0.25">
      <c r="A286" s="2">
        <v>10</v>
      </c>
      <c r="B286" s="180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9">
        <f t="shared" si="19"/>
        <v>10.275</v>
      </c>
      <c r="M286" s="14">
        <v>10.4</v>
      </c>
      <c r="N286" s="198">
        <v>0</v>
      </c>
      <c r="O286" s="201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5">
        <v>7.55</v>
      </c>
      <c r="AC286" s="346">
        <v>10.53</v>
      </c>
      <c r="AD286" s="67">
        <v>15.8</v>
      </c>
      <c r="AE286" s="11" t="s">
        <v>520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200">
        <v>3.1</v>
      </c>
      <c r="AK286" s="200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226</v>
      </c>
    </row>
    <row r="287" spans="1:73" x14ac:dyDescent="0.25">
      <c r="A287" s="2">
        <v>11</v>
      </c>
      <c r="B287" s="180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9">
        <f t="shared" si="19"/>
        <v>10.574999999999999</v>
      </c>
      <c r="M287" s="14">
        <v>10.5</v>
      </c>
      <c r="N287" s="198">
        <v>2.6</v>
      </c>
      <c r="O287" s="201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5">
        <v>8.1210000000000004</v>
      </c>
      <c r="AC287" s="346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200">
        <v>10.4</v>
      </c>
      <c r="AK287" s="200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5">
        <v>29.9</v>
      </c>
      <c r="AV287" s="206">
        <v>1911</v>
      </c>
      <c r="AW287" s="206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228</v>
      </c>
    </row>
    <row r="288" spans="1:73" x14ac:dyDescent="0.25">
      <c r="A288" s="2">
        <v>12</v>
      </c>
      <c r="B288" s="180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9">
        <f t="shared" si="19"/>
        <v>12.012499999999999</v>
      </c>
      <c r="M288" s="14">
        <v>10.5</v>
      </c>
      <c r="N288" s="198"/>
      <c r="O288" s="201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5">
        <v>9.57</v>
      </c>
      <c r="AC288" s="346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467</v>
      </c>
      <c r="AH288" s="95">
        <v>1.1000000000000001</v>
      </c>
      <c r="AI288" s="105" t="s">
        <v>80</v>
      </c>
      <c r="AJ288" s="200">
        <v>41.6</v>
      </c>
      <c r="AK288" s="200" t="s">
        <v>489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230</v>
      </c>
    </row>
    <row r="289" spans="1:73" x14ac:dyDescent="0.25">
      <c r="A289" s="2">
        <v>13</v>
      </c>
      <c r="B289" s="180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9">
        <f t="shared" si="19"/>
        <v>10.9125</v>
      </c>
      <c r="M289" s="14">
        <v>10.5</v>
      </c>
      <c r="N289" s="198">
        <v>0.5</v>
      </c>
      <c r="O289" s="201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5">
        <v>9.57</v>
      </c>
      <c r="AC289" s="346">
        <v>10.56</v>
      </c>
      <c r="AD289" s="67">
        <v>18.2</v>
      </c>
      <c r="AE289" s="11" t="s">
        <v>569</v>
      </c>
      <c r="AF289" s="59">
        <v>5.8</v>
      </c>
      <c r="AG289" s="105" t="s">
        <v>533</v>
      </c>
      <c r="AH289" s="95">
        <v>1.3</v>
      </c>
      <c r="AI289" s="105" t="s">
        <v>80</v>
      </c>
      <c r="AJ289" s="200">
        <v>17.899999999999999</v>
      </c>
      <c r="AK289" s="200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231</v>
      </c>
    </row>
    <row r="290" spans="1:73" x14ac:dyDescent="0.25">
      <c r="A290" s="2">
        <v>14</v>
      </c>
      <c r="B290" s="180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9">
        <f t="shared" si="19"/>
        <v>10.637499999999999</v>
      </c>
      <c r="M290" s="14">
        <v>10.5</v>
      </c>
      <c r="N290" s="198">
        <v>15</v>
      </c>
      <c r="O290" s="199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5">
        <v>8.43</v>
      </c>
      <c r="AC290" s="346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200">
        <v>38.799999999999997</v>
      </c>
      <c r="AK290" s="200" t="s">
        <v>489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262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232</v>
      </c>
    </row>
    <row r="291" spans="1:73" x14ac:dyDescent="0.25">
      <c r="A291" s="2">
        <v>15</v>
      </c>
      <c r="B291" s="180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9">
        <f t="shared" si="19"/>
        <v>12.0625</v>
      </c>
      <c r="M291" s="14">
        <v>10.6</v>
      </c>
      <c r="N291" s="198">
        <v>0.8</v>
      </c>
      <c r="O291" s="199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6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580</v>
      </c>
      <c r="AJ291" s="200">
        <v>26.4</v>
      </c>
      <c r="AK291" s="200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233</v>
      </c>
    </row>
    <row r="292" spans="1:73" x14ac:dyDescent="0.25">
      <c r="A292" s="2">
        <v>16</v>
      </c>
      <c r="B292" s="180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9">
        <f t="shared" si="19"/>
        <v>11.750000000000002</v>
      </c>
      <c r="M292" s="14">
        <v>10.6</v>
      </c>
      <c r="N292" s="198">
        <v>0.5</v>
      </c>
      <c r="O292" s="201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6">
        <v>10.35</v>
      </c>
      <c r="AD292" s="77">
        <v>18</v>
      </c>
      <c r="AE292" s="61" t="s">
        <v>520</v>
      </c>
      <c r="AF292" s="59">
        <v>3.3</v>
      </c>
      <c r="AG292" s="105" t="s">
        <v>435</v>
      </c>
      <c r="AH292" s="95">
        <v>0.3</v>
      </c>
      <c r="AI292" s="105" t="s">
        <v>84</v>
      </c>
      <c r="AJ292" s="200">
        <v>13</v>
      </c>
      <c r="AK292" s="200" t="s">
        <v>531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7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234</v>
      </c>
    </row>
    <row r="293" spans="1:73" x14ac:dyDescent="0.25">
      <c r="A293" s="2">
        <v>17</v>
      </c>
      <c r="B293" s="180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9">
        <f t="shared" si="19"/>
        <v>12.8125</v>
      </c>
      <c r="M293" s="14">
        <v>10.6</v>
      </c>
      <c r="N293" s="198">
        <v>0</v>
      </c>
      <c r="O293" s="201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6">
        <v>10.63</v>
      </c>
      <c r="AD293" s="77">
        <v>19.7</v>
      </c>
      <c r="AE293" s="61" t="s">
        <v>579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200">
        <v>0.7</v>
      </c>
      <c r="AK293" s="200" t="s">
        <v>432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235</v>
      </c>
    </row>
    <row r="294" spans="1:73" x14ac:dyDescent="0.25">
      <c r="A294" s="2">
        <v>18</v>
      </c>
      <c r="B294" s="180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9">
        <f t="shared" si="19"/>
        <v>10.987500000000001</v>
      </c>
      <c r="M294" s="14">
        <v>10.6</v>
      </c>
      <c r="N294" s="198"/>
      <c r="O294" s="199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6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200">
        <v>1.4</v>
      </c>
      <c r="AK294" s="200" t="s">
        <v>472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236</v>
      </c>
    </row>
    <row r="295" spans="1:73" x14ac:dyDescent="0.25">
      <c r="A295" s="2">
        <v>19</v>
      </c>
      <c r="B295" s="180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9">
        <f t="shared" si="19"/>
        <v>9.35</v>
      </c>
      <c r="M295" s="14">
        <v>10.6</v>
      </c>
      <c r="N295" s="198"/>
      <c r="O295" s="201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6">
        <v>11.26</v>
      </c>
      <c r="AD295" s="77">
        <v>15.9</v>
      </c>
      <c r="AE295" s="61" t="s">
        <v>435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440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7">
        <v>1983</v>
      </c>
      <c r="AZ295" s="1" t="s">
        <v>166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237</v>
      </c>
    </row>
    <row r="296" spans="1:73" x14ac:dyDescent="0.25">
      <c r="A296" s="2">
        <v>20</v>
      </c>
      <c r="B296" s="180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9">
        <f t="shared" si="19"/>
        <v>9.7750000000000004</v>
      </c>
      <c r="M296" s="14">
        <v>10.7</v>
      </c>
      <c r="N296" s="198"/>
      <c r="O296" s="201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6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440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239</v>
      </c>
    </row>
    <row r="297" spans="1:73" x14ac:dyDescent="0.25">
      <c r="A297" s="2">
        <v>21</v>
      </c>
      <c r="B297" s="180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9">
        <f t="shared" si="19"/>
        <v>11.687500000000002</v>
      </c>
      <c r="M297" s="14">
        <v>10.7</v>
      </c>
      <c r="N297" s="198"/>
      <c r="O297" s="199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6">
        <v>11.49</v>
      </c>
      <c r="AD297" s="77">
        <v>15.9</v>
      </c>
      <c r="AE297" s="61" t="s">
        <v>524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581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8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09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240</v>
      </c>
    </row>
    <row r="298" spans="1:73" x14ac:dyDescent="0.25">
      <c r="A298" s="2">
        <v>22</v>
      </c>
      <c r="B298" s="180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9">
        <f t="shared" si="19"/>
        <v>11.7</v>
      </c>
      <c r="M298" s="14">
        <v>10.7</v>
      </c>
      <c r="N298" s="198"/>
      <c r="O298" s="201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6">
        <v>11.51</v>
      </c>
      <c r="AD298" s="77">
        <v>18.399999999999999</v>
      </c>
      <c r="AE298" s="61" t="s">
        <v>141</v>
      </c>
      <c r="AF298" s="59">
        <v>2.1</v>
      </c>
      <c r="AG298" s="100" t="s">
        <v>442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7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9">
        <f t="shared" si="19"/>
        <v>12.212499999999999</v>
      </c>
      <c r="M299" s="14">
        <v>10.7</v>
      </c>
      <c r="N299" s="198"/>
      <c r="O299" s="201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6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578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7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9">
        <f t="shared" si="19"/>
        <v>11.0625</v>
      </c>
      <c r="M300" s="14">
        <v>10.7</v>
      </c>
      <c r="N300" s="198">
        <v>0</v>
      </c>
      <c r="O300" s="201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6">
        <v>11.08</v>
      </c>
      <c r="AD300" s="77">
        <v>16.8</v>
      </c>
      <c r="AE300" s="61" t="s">
        <v>520</v>
      </c>
      <c r="AF300" s="59">
        <v>0.8</v>
      </c>
      <c r="AG300" s="100" t="s">
        <v>582</v>
      </c>
      <c r="AH300" s="95">
        <v>0.1</v>
      </c>
      <c r="AI300" s="105" t="s">
        <v>84</v>
      </c>
      <c r="AJ300" s="62">
        <v>10.5</v>
      </c>
      <c r="AK300" s="3" t="s">
        <v>585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0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9">
        <f t="shared" si="19"/>
        <v>10.5</v>
      </c>
      <c r="M301" s="14">
        <v>10.7</v>
      </c>
      <c r="N301" s="198"/>
      <c r="O301" s="199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1">
        <v>1963</v>
      </c>
      <c r="Z301" s="52">
        <v>8</v>
      </c>
      <c r="AA301" s="53">
        <v>1887</v>
      </c>
      <c r="AB301" s="34">
        <v>8.39</v>
      </c>
      <c r="AC301" s="346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473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9">
        <f t="shared" si="19"/>
        <v>10.1875</v>
      </c>
      <c r="M302" s="14">
        <v>10.7</v>
      </c>
      <c r="N302" s="198">
        <v>3.6</v>
      </c>
      <c r="O302" s="199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6">
        <v>11.22</v>
      </c>
      <c r="AD302" s="77">
        <v>17</v>
      </c>
      <c r="AE302" s="61" t="s">
        <v>179</v>
      </c>
      <c r="AF302" s="59">
        <v>-0.6</v>
      </c>
      <c r="AG302" s="100" t="s">
        <v>569</v>
      </c>
      <c r="AH302" s="95">
        <v>-0.1</v>
      </c>
      <c r="AI302" s="105" t="s">
        <v>583</v>
      </c>
      <c r="AJ302" s="62">
        <v>17.2</v>
      </c>
      <c r="AK302" s="3" t="s">
        <v>489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9">
        <f t="shared" si="19"/>
        <v>10.387499999999999</v>
      </c>
      <c r="M303" s="14">
        <v>10.7</v>
      </c>
      <c r="N303" s="198">
        <v>4.5</v>
      </c>
      <c r="O303" s="201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6">
        <v>11.29</v>
      </c>
      <c r="AD303" s="77">
        <v>17.2</v>
      </c>
      <c r="AE303" s="61" t="s">
        <v>520</v>
      </c>
      <c r="AF303" s="59">
        <v>0.2</v>
      </c>
      <c r="AG303" s="61" t="s">
        <v>65</v>
      </c>
      <c r="AH303" s="95">
        <v>0.4</v>
      </c>
      <c r="AI303" s="105" t="s">
        <v>584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8">
        <v>1944</v>
      </c>
      <c r="AZ303" s="10" t="s">
        <v>265</v>
      </c>
      <c r="BA303" s="38"/>
      <c r="BB303" s="10"/>
      <c r="BC303" s="10"/>
      <c r="BD303" s="149">
        <v>13.5</v>
      </c>
      <c r="BE303" s="73">
        <v>1958</v>
      </c>
      <c r="BF303" s="209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30">
        <v>14.6</v>
      </c>
      <c r="L304" s="129">
        <f t="shared" si="19"/>
        <v>11.225</v>
      </c>
      <c r="M304" s="14">
        <v>10.7</v>
      </c>
      <c r="N304" s="198"/>
      <c r="O304" s="199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6">
        <v>11.74</v>
      </c>
      <c r="AD304" s="77">
        <v>17.7</v>
      </c>
      <c r="AE304" s="61" t="s">
        <v>467</v>
      </c>
      <c r="AF304" s="59">
        <v>0.1</v>
      </c>
      <c r="AG304" s="100" t="s">
        <v>82</v>
      </c>
      <c r="AH304" s="95">
        <v>0.4</v>
      </c>
      <c r="AI304" s="105" t="s">
        <v>584</v>
      </c>
      <c r="AJ304" s="62">
        <v>16.399999999999999</v>
      </c>
      <c r="AK304" s="3" t="s">
        <v>429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7">
        <v>1965</v>
      </c>
      <c r="AZ304" s="1" t="s">
        <v>166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9">
        <f t="shared" si="19"/>
        <v>10.862500000000001</v>
      </c>
      <c r="M305" s="61">
        <v>14.1</v>
      </c>
      <c r="N305" s="198">
        <v>0</v>
      </c>
      <c r="O305" s="201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6">
        <v>11.9</v>
      </c>
      <c r="AD305" s="77">
        <v>16.399999999999999</v>
      </c>
      <c r="AE305" s="61" t="s">
        <v>576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512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7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9">
        <f t="shared" si="19"/>
        <v>11.437499999999998</v>
      </c>
      <c r="M306" s="61">
        <v>15.1</v>
      </c>
      <c r="N306" s="198">
        <v>0.1</v>
      </c>
      <c r="O306" s="199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6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584</v>
      </c>
      <c r="AJ306" s="62">
        <v>12.5</v>
      </c>
      <c r="AK306" s="3" t="s">
        <v>586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7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166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9">
        <f t="shared" si="19"/>
        <v>10.3</v>
      </c>
      <c r="M307" s="14">
        <v>10.7</v>
      </c>
      <c r="N307" s="198">
        <v>0</v>
      </c>
      <c r="O307" s="201"/>
      <c r="P307" s="4">
        <v>15.4</v>
      </c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46">
        <v>10.99</v>
      </c>
      <c r="AD307" s="77">
        <v>16.7</v>
      </c>
      <c r="AE307" s="61" t="s">
        <v>163</v>
      </c>
      <c r="AF307" s="59">
        <v>-1</v>
      </c>
      <c r="AG307" s="100" t="s">
        <v>442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166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8"/>
      <c r="O308" s="198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7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8">
        <f>SUM(N277:N307)</f>
        <v>34.200000000000003</v>
      </c>
      <c r="O309" s="198"/>
      <c r="P309" s="188">
        <v>224.5</v>
      </c>
      <c r="Q309" s="188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>
        <f>AVERAGE(AB277:AB307)</f>
        <v>8.6843666666666657</v>
      </c>
      <c r="AC309" s="126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90"/>
      <c r="AK309" s="190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20">
        <f t="shared" si="21"/>
        <v>5423.1935483870966</v>
      </c>
      <c r="AQ309" s="120">
        <f t="shared" si="21"/>
        <v>5419.5483870967746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2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3"/>
      <c r="O310" s="214"/>
      <c r="P310" s="46"/>
      <c r="Q310" s="46"/>
      <c r="R310" s="194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5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6"/>
      <c r="O311" s="217"/>
      <c r="P311" s="14"/>
      <c r="Q311" s="14"/>
      <c r="R311" s="195"/>
      <c r="S311" s="1"/>
      <c r="T311" s="1"/>
      <c r="U311" s="1"/>
      <c r="V311" s="5"/>
      <c r="W311" s="1"/>
      <c r="Y311" s="124" t="s">
        <v>183</v>
      </c>
      <c r="Z311" s="102"/>
      <c r="AA311" s="183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7"/>
      <c r="O312" s="217"/>
      <c r="P312" s="46"/>
      <c r="Q312" s="14"/>
      <c r="R312" s="195"/>
      <c r="S312" s="1"/>
      <c r="T312" s="1"/>
      <c r="U312" s="1"/>
      <c r="V312" s="5"/>
      <c r="W312" s="1"/>
      <c r="Y312" s="2" t="s">
        <v>449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449</v>
      </c>
      <c r="K313" s="2"/>
      <c r="L313" s="46">
        <v>11.9</v>
      </c>
      <c r="M313" s="46"/>
      <c r="N313" s="214"/>
      <c r="O313" s="217"/>
      <c r="P313" s="14"/>
      <c r="Q313" s="14"/>
      <c r="R313" s="195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4"/>
      <c r="O314" s="217"/>
      <c r="P314" s="14"/>
      <c r="Q314" s="14"/>
      <c r="R314" s="19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4"/>
      <c r="O315" s="217"/>
      <c r="P315" s="14"/>
      <c r="Q315" s="14"/>
      <c r="R315" s="19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5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452</v>
      </c>
      <c r="K316" s="2"/>
      <c r="L316" s="46">
        <v>50.9</v>
      </c>
      <c r="M316" s="14"/>
      <c r="N316" s="214"/>
      <c r="O316" s="217"/>
      <c r="P316" s="14"/>
      <c r="Q316" s="14"/>
      <c r="R316" s="19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5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451</v>
      </c>
      <c r="K317" s="2"/>
      <c r="L317" s="46">
        <v>184.6</v>
      </c>
      <c r="M317" s="1"/>
      <c r="N317" s="217"/>
      <c r="O317" s="217"/>
      <c r="P317" s="14"/>
      <c r="Q317" s="14"/>
      <c r="R317" s="19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5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557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587</v>
      </c>
      <c r="AC320" s="37" t="s">
        <v>555</v>
      </c>
      <c r="AD320" s="32"/>
      <c r="AE320" s="1"/>
      <c r="AF320" s="38"/>
      <c r="AG320" s="39"/>
      <c r="AH320" s="26"/>
      <c r="AI320" s="26"/>
      <c r="AJ320" s="168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9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2" t="s">
        <v>591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9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5">
        <v>7.98</v>
      </c>
      <c r="AC322" s="346">
        <v>10.9</v>
      </c>
      <c r="AD322" s="77">
        <v>15.4</v>
      </c>
      <c r="AE322" s="1" t="s">
        <v>95</v>
      </c>
      <c r="AF322" s="59">
        <v>0.6</v>
      </c>
      <c r="AG322" s="14" t="s">
        <v>548</v>
      </c>
      <c r="AH322" s="95">
        <v>-0.3</v>
      </c>
      <c r="AI322" s="105" t="s">
        <v>84</v>
      </c>
      <c r="AJ322" s="168">
        <v>20.2</v>
      </c>
      <c r="AK322" s="350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9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9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5">
        <v>9.5299999999999994</v>
      </c>
      <c r="AC323" s="346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8">
        <v>10.7</v>
      </c>
      <c r="AK323" s="168" t="s">
        <v>590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2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9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9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5">
        <v>9.74</v>
      </c>
      <c r="AC324" s="346">
        <v>11.07</v>
      </c>
      <c r="AD324" s="77">
        <v>19.399999999999999</v>
      </c>
      <c r="AE324" s="11" t="s">
        <v>82</v>
      </c>
      <c r="AF324" s="59">
        <v>1</v>
      </c>
      <c r="AG324" s="14" t="s">
        <v>524</v>
      </c>
      <c r="AH324" s="95">
        <v>0.9</v>
      </c>
      <c r="AI324" s="105" t="s">
        <v>424</v>
      </c>
      <c r="AJ324" s="168">
        <v>2</v>
      </c>
      <c r="AK324" s="168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2">
        <v>5442</v>
      </c>
      <c r="AQ324" s="132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9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9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5">
        <v>9.89</v>
      </c>
      <c r="AC325" s="346">
        <v>11.13</v>
      </c>
      <c r="AD325" s="77">
        <v>19.2</v>
      </c>
      <c r="AE325" s="11" t="s">
        <v>589</v>
      </c>
      <c r="AF325" s="59">
        <v>0.8</v>
      </c>
      <c r="AG325" s="14" t="s">
        <v>82</v>
      </c>
      <c r="AH325" s="160">
        <v>1.4</v>
      </c>
      <c r="AI325" s="145" t="s">
        <v>84</v>
      </c>
      <c r="AJ325" s="168">
        <v>6.6</v>
      </c>
      <c r="AK325" s="168" t="s">
        <v>472</v>
      </c>
      <c r="AL325" s="61">
        <v>3.6</v>
      </c>
      <c r="AM325" s="61">
        <v>-20.9</v>
      </c>
      <c r="AN325" s="98">
        <v>3</v>
      </c>
      <c r="AO325" s="98">
        <v>20</v>
      </c>
      <c r="AP325" s="132">
        <v>5454</v>
      </c>
      <c r="AQ325" s="100">
        <v>5479</v>
      </c>
      <c r="AR325" s="70">
        <v>1924</v>
      </c>
      <c r="AS325" s="108">
        <v>2167</v>
      </c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9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9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5">
        <v>9.59</v>
      </c>
      <c r="AC326" s="346">
        <v>11.12</v>
      </c>
      <c r="AD326" s="77">
        <v>18.2</v>
      </c>
      <c r="AE326" s="61" t="s">
        <v>82</v>
      </c>
      <c r="AF326" s="59">
        <v>4.9000000000000004</v>
      </c>
      <c r="AG326" s="14" t="s">
        <v>435</v>
      </c>
      <c r="AH326" s="95">
        <v>2.2999999999999998</v>
      </c>
      <c r="AI326" s="105" t="s">
        <v>84</v>
      </c>
      <c r="AJ326" s="168">
        <v>128.5</v>
      </c>
      <c r="AK326" s="168" t="s">
        <v>550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9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9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5">
        <v>9.01</v>
      </c>
      <c r="AC327" s="346">
        <v>10.99</v>
      </c>
      <c r="AD327" s="77">
        <v>18.8</v>
      </c>
      <c r="AE327" s="61" t="s">
        <v>72</v>
      </c>
      <c r="AF327" s="59">
        <v>3.9</v>
      </c>
      <c r="AG327" s="61" t="s">
        <v>577</v>
      </c>
      <c r="AH327" s="95">
        <v>1.6</v>
      </c>
      <c r="AI327" s="105" t="s">
        <v>80</v>
      </c>
      <c r="AJ327" s="349">
        <v>82.7</v>
      </c>
      <c r="AK327" s="349" t="s">
        <v>550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9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9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5">
        <v>9.3800000000000008</v>
      </c>
      <c r="AC328" s="346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9">
        <v>17.5</v>
      </c>
      <c r="AK328" s="349" t="s">
        <v>593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9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9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5">
        <v>9.34</v>
      </c>
      <c r="AC329" s="346">
        <v>11.23</v>
      </c>
      <c r="AD329" s="77">
        <v>16.5</v>
      </c>
      <c r="AE329" s="61" t="s">
        <v>174</v>
      </c>
      <c r="AF329" s="59">
        <v>1.8</v>
      </c>
      <c r="AG329" s="105" t="s">
        <v>569</v>
      </c>
      <c r="AH329" s="95">
        <v>2</v>
      </c>
      <c r="AI329" s="105" t="s">
        <v>80</v>
      </c>
      <c r="AJ329" s="349">
        <v>8.8000000000000007</v>
      </c>
      <c r="AK329" s="349" t="s">
        <v>594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9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9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5">
        <v>9.17</v>
      </c>
      <c r="AC330" s="346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9">
        <v>18.399999999999999</v>
      </c>
      <c r="AK330" s="349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9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4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9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5">
        <v>8.2100000000000009</v>
      </c>
      <c r="AC331" s="346">
        <v>11.39</v>
      </c>
      <c r="AD331" s="77">
        <v>19.2</v>
      </c>
      <c r="AE331" s="61" t="s">
        <v>72</v>
      </c>
      <c r="AF331" s="59">
        <v>1.8</v>
      </c>
      <c r="AG331" s="105" t="s">
        <v>531</v>
      </c>
      <c r="AH331" s="95">
        <v>1.6</v>
      </c>
      <c r="AI331" s="105" t="s">
        <v>84</v>
      </c>
      <c r="AJ331" s="349">
        <v>34.6</v>
      </c>
      <c r="AK331" s="349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9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9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5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5">
        <v>9.18</v>
      </c>
      <c r="AC332" s="346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9">
        <v>68.900000000000006</v>
      </c>
      <c r="AK332" s="349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1">
        <v>29.2</v>
      </c>
      <c r="AV332" s="151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9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9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5">
        <v>8.73</v>
      </c>
      <c r="AC333" s="346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592</v>
      </c>
      <c r="AJ333" s="349">
        <v>3.5</v>
      </c>
      <c r="AK333" s="349" t="s">
        <v>512</v>
      </c>
      <c r="AL333" s="99">
        <v>4</v>
      </c>
      <c r="AM333" s="99">
        <v>-16</v>
      </c>
      <c r="AN333" s="61">
        <v>3</v>
      </c>
      <c r="AO333" s="61">
        <v>-14</v>
      </c>
      <c r="AP333" s="134">
        <v>5440</v>
      </c>
      <c r="AQ333" s="134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9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9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5">
        <v>10.16</v>
      </c>
      <c r="AC334" s="346">
        <v>10.8</v>
      </c>
      <c r="AD334" s="77">
        <v>19.100000000000001</v>
      </c>
      <c r="AE334" s="61" t="s">
        <v>169</v>
      </c>
      <c r="AF334" s="59">
        <v>5.5</v>
      </c>
      <c r="AG334" s="105" t="s">
        <v>440</v>
      </c>
      <c r="AH334" s="95">
        <v>2.2999999999999998</v>
      </c>
      <c r="AI334" s="105" t="s">
        <v>85</v>
      </c>
      <c r="AJ334" s="349">
        <v>97.5</v>
      </c>
      <c r="AK334" s="349" t="s">
        <v>527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166</v>
      </c>
      <c r="BA334" s="14"/>
      <c r="BB334" s="1"/>
      <c r="BC334" s="1"/>
      <c r="BD334" s="149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9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5">
        <v>10.02</v>
      </c>
      <c r="AC335" s="346">
        <v>10.75</v>
      </c>
      <c r="AD335" s="77">
        <v>17.8</v>
      </c>
      <c r="AE335" s="61" t="s">
        <v>176</v>
      </c>
      <c r="AF335" s="59">
        <v>5.5</v>
      </c>
      <c r="AG335" s="105" t="s">
        <v>495</v>
      </c>
      <c r="AH335" s="95">
        <v>0</v>
      </c>
      <c r="AI335" s="105" t="s">
        <v>584</v>
      </c>
      <c r="AJ335" s="349">
        <v>49.7</v>
      </c>
      <c r="AK335" s="349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6"/>
      <c r="AU335" s="52">
        <v>27.5</v>
      </c>
      <c r="AV335" s="1">
        <v>2004</v>
      </c>
      <c r="AW335" s="1" t="s">
        <v>258</v>
      </c>
      <c r="AX335" s="52">
        <v>-3.5</v>
      </c>
      <c r="AY335" s="157">
        <v>1968</v>
      </c>
      <c r="AZ335" s="1" t="s">
        <v>166</v>
      </c>
      <c r="BA335" s="14"/>
      <c r="BB335" s="1"/>
      <c r="BC335" s="1"/>
      <c r="BD335" s="149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9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5">
        <v>9.5500000000000007</v>
      </c>
      <c r="AC336" s="346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9">
        <v>37.700000000000003</v>
      </c>
      <c r="AK336" s="349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6"/>
      <c r="AU336" s="52">
        <v>25.3</v>
      </c>
      <c r="AV336" s="1">
        <v>1914</v>
      </c>
      <c r="AW336" s="1" t="s">
        <v>178</v>
      </c>
      <c r="AX336" s="52">
        <v>-3.6</v>
      </c>
      <c r="AY336" s="157">
        <v>1964</v>
      </c>
      <c r="AZ336" s="1" t="s">
        <v>166</v>
      </c>
      <c r="BA336" s="14"/>
      <c r="BB336" s="1"/>
      <c r="BC336" s="1"/>
      <c r="BD336" s="149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9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5">
        <v>8.85</v>
      </c>
      <c r="AC337" s="346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8">
        <v>33.9</v>
      </c>
      <c r="AK337" s="168" t="s">
        <v>489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49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9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5">
        <v>9.73</v>
      </c>
      <c r="AC338" s="346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9">
        <v>19</v>
      </c>
      <c r="AK338" s="349" t="s">
        <v>598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49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9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5">
        <v>9.91</v>
      </c>
      <c r="AC339" s="346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424</v>
      </c>
      <c r="AJ339" s="349">
        <v>8</v>
      </c>
      <c r="AK339" s="349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49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9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5">
        <v>10.91</v>
      </c>
      <c r="AC340" s="346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9">
        <v>25.6</v>
      </c>
      <c r="AK340" s="349" t="s">
        <v>599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9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9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5">
        <v>10.199999999999999</v>
      </c>
      <c r="AC341" s="346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9">
        <v>10.4</v>
      </c>
      <c r="AK341" s="349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7">
        <v>1981</v>
      </c>
      <c r="AZ341" s="1" t="s">
        <v>166</v>
      </c>
      <c r="BA341" s="14"/>
      <c r="BB341" s="1"/>
      <c r="BC341" s="1"/>
      <c r="BD341" s="149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9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5">
        <v>10.46</v>
      </c>
      <c r="AC342" s="346">
        <v>10.15</v>
      </c>
      <c r="AD342" s="77">
        <v>18.3</v>
      </c>
      <c r="AE342" s="11" t="s">
        <v>163</v>
      </c>
      <c r="AF342" s="59">
        <v>5.6</v>
      </c>
      <c r="AG342" s="14" t="s">
        <v>480</v>
      </c>
      <c r="AH342" s="95">
        <v>2.2000000000000002</v>
      </c>
      <c r="AI342" s="105" t="s">
        <v>80</v>
      </c>
      <c r="AJ342" s="349">
        <v>64.5</v>
      </c>
      <c r="AK342" s="349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9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9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5">
        <v>10.1</v>
      </c>
      <c r="AC343" s="346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9">
        <v>75.8</v>
      </c>
      <c r="AK343" s="349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281</v>
      </c>
      <c r="BA343" s="14"/>
      <c r="BB343" s="1"/>
      <c r="BC343" s="1"/>
      <c r="BD343" s="149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9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5">
        <v>9.83</v>
      </c>
      <c r="AC344" s="346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9">
        <v>30.1</v>
      </c>
      <c r="AK344" s="349" t="s">
        <v>489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6"/>
      <c r="AU344" s="52">
        <v>27.3</v>
      </c>
      <c r="AV344" s="1">
        <v>1999</v>
      </c>
      <c r="AW344" s="1" t="s">
        <v>200</v>
      </c>
      <c r="AX344" s="52">
        <v>-4.5999999999999996</v>
      </c>
      <c r="AY344" s="157">
        <v>1887</v>
      </c>
      <c r="AZ344" s="1" t="s">
        <v>169</v>
      </c>
      <c r="BA344" s="14"/>
      <c r="BB344" s="1"/>
      <c r="BC344" s="1"/>
      <c r="BD344" s="149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9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5">
        <v>10.94</v>
      </c>
      <c r="AC345" s="346">
        <v>9.99</v>
      </c>
      <c r="AD345" s="77">
        <v>22.7</v>
      </c>
      <c r="AE345" s="11" t="s">
        <v>140</v>
      </c>
      <c r="AF345" s="59">
        <v>4.5999999999999996</v>
      </c>
      <c r="AG345" s="14" t="s">
        <v>458</v>
      </c>
      <c r="AH345" s="95">
        <v>1.4</v>
      </c>
      <c r="AI345" s="105" t="s">
        <v>80</v>
      </c>
      <c r="AJ345" s="349">
        <v>18.5</v>
      </c>
      <c r="AK345" s="349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49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9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5">
        <v>12.08</v>
      </c>
      <c r="AC346" s="346">
        <v>9.64</v>
      </c>
      <c r="AD346" s="77">
        <v>22.9</v>
      </c>
      <c r="AE346" s="11" t="s">
        <v>91</v>
      </c>
      <c r="AF346" s="59">
        <v>4.2</v>
      </c>
      <c r="AG346" s="14" t="s">
        <v>528</v>
      </c>
      <c r="AH346" s="95">
        <v>2.1</v>
      </c>
      <c r="AI346" s="105" t="s">
        <v>80</v>
      </c>
      <c r="AJ346" s="349">
        <v>11.5</v>
      </c>
      <c r="AK346" s="349" t="s">
        <v>600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49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9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5">
        <v>9.84</v>
      </c>
      <c r="AC347" s="346">
        <v>9.49</v>
      </c>
      <c r="AD347" s="77">
        <v>18.399999999999999</v>
      </c>
      <c r="AE347" s="11" t="s">
        <v>82</v>
      </c>
      <c r="AF347" s="59">
        <v>4.5</v>
      </c>
      <c r="AG347" s="14" t="s">
        <v>577</v>
      </c>
      <c r="AH347" s="95">
        <v>1.7</v>
      </c>
      <c r="AI347" s="105" t="s">
        <v>80</v>
      </c>
      <c r="AJ347" s="349">
        <v>24.7</v>
      </c>
      <c r="AK347" s="349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277</v>
      </c>
      <c r="BA347" s="14"/>
      <c r="BB347" s="1"/>
      <c r="BC347" s="1"/>
      <c r="BD347" s="149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9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17.2</v>
      </c>
      <c r="W348" s="66">
        <v>2015</v>
      </c>
      <c r="X348" s="38">
        <v>-0.4</v>
      </c>
      <c r="Y348" s="144">
        <v>1956</v>
      </c>
      <c r="Z348" s="52">
        <v>4.7</v>
      </c>
      <c r="AA348" s="53">
        <v>1891</v>
      </c>
      <c r="AB348" s="345">
        <v>9.64</v>
      </c>
      <c r="AC348" s="346">
        <v>9</v>
      </c>
      <c r="AD348" s="77">
        <v>18.899999999999999</v>
      </c>
      <c r="AE348" s="11" t="s">
        <v>163</v>
      </c>
      <c r="AF348" s="59">
        <v>6</v>
      </c>
      <c r="AG348" s="14" t="s">
        <v>459</v>
      </c>
      <c r="AH348" s="95">
        <v>2.8</v>
      </c>
      <c r="AI348" s="105" t="s">
        <v>80</v>
      </c>
      <c r="AJ348" s="349">
        <v>112.5</v>
      </c>
      <c r="AK348" s="349" t="s">
        <v>601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175</v>
      </c>
      <c r="BA348" s="162">
        <v>-7.5</v>
      </c>
      <c r="BB348" s="157" t="s">
        <v>85</v>
      </c>
      <c r="BC348" s="157">
        <v>1974</v>
      </c>
      <c r="BD348" s="149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9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5">
        <v>7.79</v>
      </c>
      <c r="AC349" s="346">
        <v>8.85</v>
      </c>
      <c r="AD349" s="77">
        <v>17.3</v>
      </c>
      <c r="AE349" s="11" t="s">
        <v>72</v>
      </c>
      <c r="AF349" s="59">
        <v>3.4</v>
      </c>
      <c r="AG349" s="14" t="s">
        <v>597</v>
      </c>
      <c r="AH349" s="95">
        <v>2.6</v>
      </c>
      <c r="AI349" s="105" t="s">
        <v>80</v>
      </c>
      <c r="AJ349" s="349">
        <v>114.7</v>
      </c>
      <c r="AK349" s="349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166</v>
      </c>
      <c r="BA349" s="162">
        <v>-6.3</v>
      </c>
      <c r="BB349" s="157" t="s">
        <v>70</v>
      </c>
      <c r="BC349" s="157">
        <v>1971</v>
      </c>
      <c r="BD349" s="149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9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5">
        <v>6.67</v>
      </c>
      <c r="AC350" s="346">
        <v>9.0299999999999994</v>
      </c>
      <c r="AD350" s="77">
        <v>16.100000000000001</v>
      </c>
      <c r="AE350" s="11" t="s">
        <v>577</v>
      </c>
      <c r="AF350" s="59">
        <v>0.6</v>
      </c>
      <c r="AG350" s="14" t="s">
        <v>577</v>
      </c>
      <c r="AH350" s="95">
        <v>-0.2</v>
      </c>
      <c r="AI350" s="105" t="s">
        <v>424</v>
      </c>
      <c r="AJ350" s="349">
        <v>68.900000000000006</v>
      </c>
      <c r="AK350" s="349" t="s">
        <v>440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49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9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5">
        <v>7.27</v>
      </c>
      <c r="AC351" s="346">
        <v>9.1</v>
      </c>
      <c r="AD351" s="77">
        <v>14</v>
      </c>
      <c r="AE351" s="11" t="s">
        <v>529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9">
        <v>5</v>
      </c>
      <c r="AK351" s="349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49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9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5">
        <v>8.59</v>
      </c>
      <c r="AC352" s="346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9">
        <v>9.1999999999999993</v>
      </c>
      <c r="AK352" s="349" t="s">
        <v>489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9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283</v>
      </c>
      <c r="BA352" s="14"/>
      <c r="BB352" s="66"/>
      <c r="BC352" s="66"/>
      <c r="BD352" s="149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5"/>
      <c r="AC353" s="37"/>
      <c r="AD353" s="67"/>
      <c r="AE353" s="11"/>
      <c r="AF353" s="27"/>
      <c r="AG353" s="68"/>
      <c r="AH353" s="27"/>
      <c r="AI353" s="11"/>
      <c r="AJ353" s="168"/>
      <c r="AK353" s="315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7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8">
        <f>SUM(P322:P352)</f>
        <v>158.10000000000005</v>
      </c>
      <c r="Q354" s="188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6">
        <v>9.43</v>
      </c>
      <c r="AC354" s="126">
        <v>10.23</v>
      </c>
      <c r="AD354" s="123">
        <f>AVERAGE(AD322:AD352)</f>
        <v>18.170967741935478</v>
      </c>
      <c r="AE354" s="124"/>
      <c r="AF354" s="183">
        <f>AVERAGE(AF322:AF352)</f>
        <v>2.7354838709677418</v>
      </c>
      <c r="AG354" s="124"/>
      <c r="AH354" s="124">
        <f>AVERAGE(AH322:AH352)</f>
        <v>1.1483870967741934</v>
      </c>
      <c r="AI354" s="124"/>
      <c r="AJ354" s="270"/>
      <c r="AK354" s="270"/>
      <c r="AL354" s="124">
        <f>AVERAGE(AL322:AL352)</f>
        <v>2.7193548387096778</v>
      </c>
      <c r="AM354" s="124">
        <f t="shared" ref="AM354:AS354" si="24">AVERAGE(AM322:AM352)</f>
        <v>-20.900000000000002</v>
      </c>
      <c r="AN354" s="124">
        <f t="shared" si="24"/>
        <v>2.6387096774193557</v>
      </c>
      <c r="AO354" s="124">
        <f t="shared" si="24"/>
        <v>-18.435483870967747</v>
      </c>
      <c r="AP354" s="232">
        <f t="shared" si="24"/>
        <v>5446.5483870967746</v>
      </c>
      <c r="AQ354" s="232">
        <f t="shared" si="24"/>
        <v>5450.0322580645161</v>
      </c>
      <c r="AR354" s="232">
        <f t="shared" si="24"/>
        <v>1734.3</v>
      </c>
      <c r="AS354" s="232">
        <f t="shared" si="24"/>
        <v>1678.5483870967741</v>
      </c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12.573333333333331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2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4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602</v>
      </c>
      <c r="P356" s="104">
        <v>3.3</v>
      </c>
      <c r="Q356" s="14"/>
      <c r="R356" s="195"/>
      <c r="S356" s="1"/>
      <c r="T356" s="1"/>
      <c r="U356" s="1"/>
      <c r="V356" s="5"/>
      <c r="W356" s="1"/>
      <c r="Y356" s="46" t="s">
        <v>183</v>
      </c>
      <c r="Z356" s="102"/>
      <c r="AA356" s="183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5"/>
      <c r="S357" s="1"/>
      <c r="T357" s="1"/>
      <c r="U357" s="1"/>
      <c r="V357" s="5"/>
      <c r="W357" s="1"/>
      <c r="Y357" s="2" t="s">
        <v>449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454</v>
      </c>
      <c r="K358" s="2"/>
      <c r="L358" s="46">
        <v>11.4</v>
      </c>
      <c r="M358" s="46"/>
      <c r="N358" s="62"/>
      <c r="O358" s="3"/>
      <c r="P358" s="14"/>
      <c r="Q358" s="14"/>
      <c r="R358" s="195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452</v>
      </c>
      <c r="K361" s="2"/>
      <c r="L361" s="46">
        <v>64.900000000000006</v>
      </c>
      <c r="M361" s="14"/>
      <c r="N361" s="62"/>
      <c r="O361" s="3"/>
      <c r="P361" s="14"/>
      <c r="Q361" s="14"/>
      <c r="R361" s="19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451</v>
      </c>
      <c r="K362" s="2"/>
      <c r="L362" s="46">
        <v>181.8</v>
      </c>
      <c r="M362" s="1"/>
      <c r="N362" s="3"/>
      <c r="O362" s="3"/>
      <c r="P362" s="14"/>
      <c r="Q362" s="14"/>
      <c r="R362" s="19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557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555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4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9">
        <f t="shared" ref="L367:L396" si="25">AVERAGE(B367:I367)</f>
        <v>9.8999999999999986</v>
      </c>
      <c r="M367" s="14">
        <v>8.9</v>
      </c>
      <c r="N367" s="62">
        <v>0.8</v>
      </c>
      <c r="O367" s="221"/>
      <c r="P367" s="222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41">
        <v>8.83</v>
      </c>
      <c r="AC367" s="346">
        <v>9.91</v>
      </c>
      <c r="AD367" s="154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604</v>
      </c>
      <c r="AL367" s="98">
        <v>4</v>
      </c>
      <c r="AM367" s="98">
        <v>-17</v>
      </c>
      <c r="AN367" s="98">
        <v>4</v>
      </c>
      <c r="AO367" s="98">
        <v>-20</v>
      </c>
      <c r="AP367" s="331">
        <v>5480</v>
      </c>
      <c r="AQ367" s="202">
        <v>5485</v>
      </c>
      <c r="AR367" s="147">
        <v>2876</v>
      </c>
      <c r="AS367" s="148">
        <v>2656</v>
      </c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9">
        <f t="shared" si="25"/>
        <v>9.9500000000000011</v>
      </c>
      <c r="M368" s="14">
        <v>8.8000000000000007</v>
      </c>
      <c r="N368" s="62">
        <v>0.1</v>
      </c>
      <c r="O368" s="62"/>
      <c r="P368" s="222">
        <v>1.6</v>
      </c>
      <c r="Q368" s="14">
        <v>14.1</v>
      </c>
      <c r="R368" s="205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41">
        <v>9.4700000000000006</v>
      </c>
      <c r="AC368" s="346">
        <v>9.2100000000000009</v>
      </c>
      <c r="AD368" s="123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443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7">
        <v>5488</v>
      </c>
      <c r="AQ368" s="132">
        <v>5493</v>
      </c>
      <c r="AR368" s="147">
        <v>2844</v>
      </c>
      <c r="AS368" s="148">
        <v>2522</v>
      </c>
      <c r="AT368" s="146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3"/>
      <c r="BT368" s="181"/>
      <c r="BU368" s="1" t="s">
        <v>214</v>
      </c>
    </row>
    <row r="369" spans="1:73" x14ac:dyDescent="0.25">
      <c r="A369" s="2">
        <v>3</v>
      </c>
      <c r="B369" s="160">
        <v>11</v>
      </c>
      <c r="C369" s="160">
        <v>10.7</v>
      </c>
      <c r="D369" s="160">
        <v>11</v>
      </c>
      <c r="E369" s="160">
        <v>10.4</v>
      </c>
      <c r="F369" s="160">
        <v>10.199999999999999</v>
      </c>
      <c r="G369" s="160">
        <v>9.1</v>
      </c>
      <c r="H369" s="160">
        <v>8</v>
      </c>
      <c r="I369" s="160">
        <v>7.6</v>
      </c>
      <c r="J369" s="227">
        <v>7.6</v>
      </c>
      <c r="K369" s="130">
        <v>11.5</v>
      </c>
      <c r="L369" s="129">
        <f t="shared" si="25"/>
        <v>9.75</v>
      </c>
      <c r="M369" s="14">
        <v>8.6999999999999993</v>
      </c>
      <c r="N369" s="62">
        <v>0.7</v>
      </c>
      <c r="O369" s="221"/>
      <c r="P369" s="222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5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41">
        <v>9.98</v>
      </c>
      <c r="AC369" s="346">
        <v>9.31</v>
      </c>
      <c r="AD369" s="67">
        <v>20</v>
      </c>
      <c r="AE369" s="224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507</v>
      </c>
      <c r="AL369" s="61">
        <v>5.6</v>
      </c>
      <c r="AM369" s="61">
        <v>-16.3</v>
      </c>
      <c r="AN369" s="61">
        <v>6.2</v>
      </c>
      <c r="AO369" s="61">
        <v>-12.9</v>
      </c>
      <c r="AP369" s="147">
        <v>5505</v>
      </c>
      <c r="AQ369" s="132">
        <v>5521</v>
      </c>
      <c r="AR369" s="147">
        <v>2414</v>
      </c>
      <c r="AS369" s="148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3"/>
      <c r="BT369" s="181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9">
        <f t="shared" si="25"/>
        <v>8.7750000000000004</v>
      </c>
      <c r="M370" s="14">
        <v>8.6</v>
      </c>
      <c r="N370" s="62">
        <v>2.4</v>
      </c>
      <c r="O370" s="62"/>
      <c r="P370" s="222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41">
        <v>7.43</v>
      </c>
      <c r="AC370" s="346">
        <v>9.26</v>
      </c>
      <c r="AD370" s="67">
        <v>15.9</v>
      </c>
      <c r="AE370" s="54" t="s">
        <v>435</v>
      </c>
      <c r="AF370" s="38">
        <v>0</v>
      </c>
      <c r="AG370" s="14" t="s">
        <v>603</v>
      </c>
      <c r="AH370" s="95">
        <v>-3</v>
      </c>
      <c r="AI370" s="105" t="s">
        <v>84</v>
      </c>
      <c r="AJ370" s="62">
        <v>7.8</v>
      </c>
      <c r="AK370" s="3" t="s">
        <v>494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7">
        <v>5534</v>
      </c>
      <c r="AQ370" s="100">
        <v>5521</v>
      </c>
      <c r="AR370" s="352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3"/>
      <c r="BT370" s="181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9">
        <f t="shared" si="25"/>
        <v>9.9375</v>
      </c>
      <c r="M371" s="14">
        <v>8.5</v>
      </c>
      <c r="N371" s="62">
        <v>7.2</v>
      </c>
      <c r="O371" s="62"/>
      <c r="P371" s="222">
        <v>0</v>
      </c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41">
        <v>10.85</v>
      </c>
      <c r="AC371" s="346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583</v>
      </c>
      <c r="AJ371" s="62">
        <v>25.3</v>
      </c>
      <c r="AK371" s="62" t="s">
        <v>586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7">
        <v>3089</v>
      </c>
      <c r="AS371" s="148">
        <v>2942</v>
      </c>
      <c r="AT371" s="146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3"/>
      <c r="BT371" s="181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9">
        <f t="shared" si="25"/>
        <v>10.5875</v>
      </c>
      <c r="M372" s="14">
        <v>8.4</v>
      </c>
      <c r="N372" s="62">
        <v>3.9</v>
      </c>
      <c r="O372" s="62"/>
      <c r="P372" s="222">
        <v>0.1</v>
      </c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41">
        <v>11.94</v>
      </c>
      <c r="AC372" s="346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3.9</v>
      </c>
      <c r="AI372" s="105" t="s">
        <v>63</v>
      </c>
      <c r="AJ372" s="62">
        <v>20.8</v>
      </c>
      <c r="AK372" s="62" t="s">
        <v>430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7">
        <v>2977</v>
      </c>
      <c r="AS372" s="148">
        <v>2876</v>
      </c>
      <c r="AT372" s="146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3"/>
      <c r="BT372" s="181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9">
        <f t="shared" si="25"/>
        <v>12.0625</v>
      </c>
      <c r="M373" s="14">
        <v>8.3000000000000007</v>
      </c>
      <c r="N373" s="62">
        <v>4</v>
      </c>
      <c r="O373" s="221"/>
      <c r="P373" s="222">
        <v>1.1000000000000001</v>
      </c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41">
        <v>12.34</v>
      </c>
      <c r="AC373" s="346">
        <v>8.9600000000000009</v>
      </c>
      <c r="AD373" s="67">
        <v>24.1</v>
      </c>
      <c r="AE373" s="11" t="s">
        <v>74</v>
      </c>
      <c r="AF373" s="38">
        <v>4.2</v>
      </c>
      <c r="AG373" s="1" t="s">
        <v>436</v>
      </c>
      <c r="AH373" s="95">
        <v>3.7</v>
      </c>
      <c r="AI373" s="105" t="s">
        <v>80</v>
      </c>
      <c r="AJ373" s="62">
        <v>110.8</v>
      </c>
      <c r="AK373" s="62" t="s">
        <v>428</v>
      </c>
      <c r="AL373" s="61">
        <v>6.8</v>
      </c>
      <c r="AM373" s="61">
        <v>-14.5</v>
      </c>
      <c r="AN373" s="61">
        <v>6</v>
      </c>
      <c r="AO373" s="61">
        <v>-15.7</v>
      </c>
      <c r="AP373" s="94">
        <v>5559</v>
      </c>
      <c r="AQ373" s="100">
        <v>5553</v>
      </c>
      <c r="AR373" s="147">
        <v>3048</v>
      </c>
      <c r="AS373" s="148">
        <v>3070</v>
      </c>
      <c r="AT373" s="146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3"/>
      <c r="BT373" s="181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11.6</v>
      </c>
      <c r="K374" s="77">
        <v>12.8</v>
      </c>
      <c r="L374" s="129">
        <f t="shared" si="25"/>
        <v>11.824999999999999</v>
      </c>
      <c r="M374" s="14">
        <v>8.1999999999999993</v>
      </c>
      <c r="N374" s="62">
        <v>1.4</v>
      </c>
      <c r="O374" s="168"/>
      <c r="P374" s="222">
        <v>0</v>
      </c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42">
        <v>12.28</v>
      </c>
      <c r="AC374" s="346">
        <v>9.06</v>
      </c>
      <c r="AD374" s="67">
        <v>19.2</v>
      </c>
      <c r="AE374" s="11" t="s">
        <v>169</v>
      </c>
      <c r="AF374" s="38">
        <v>2.8</v>
      </c>
      <c r="AG374" s="1" t="s">
        <v>436</v>
      </c>
      <c r="AH374" s="95">
        <v>2.7</v>
      </c>
      <c r="AI374" s="105" t="s">
        <v>80</v>
      </c>
      <c r="AJ374" s="198">
        <v>146.5</v>
      </c>
      <c r="AK374" s="197" t="s">
        <v>494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4">
        <v>5534</v>
      </c>
      <c r="AQ374" s="100">
        <v>5519</v>
      </c>
      <c r="AR374" s="147">
        <v>2581</v>
      </c>
      <c r="AS374" s="148">
        <v>2200</v>
      </c>
      <c r="AT374" s="146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3"/>
      <c r="BT374" s="181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9">
        <f t="shared" si="25"/>
        <v>11.712499999999999</v>
      </c>
      <c r="M375" s="14">
        <v>8.1</v>
      </c>
      <c r="N375" s="62">
        <v>4.8</v>
      </c>
      <c r="O375" s="168"/>
      <c r="P375" s="222">
        <v>2.8</v>
      </c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42">
        <v>12.47</v>
      </c>
      <c r="AC375" s="346">
        <v>9.11</v>
      </c>
      <c r="AD375" s="67">
        <v>21.6</v>
      </c>
      <c r="AE375" s="11" t="s">
        <v>69</v>
      </c>
      <c r="AF375" s="38">
        <v>7.2</v>
      </c>
      <c r="AG375" s="1" t="s">
        <v>426</v>
      </c>
      <c r="AH375" s="95">
        <v>3.3</v>
      </c>
      <c r="AI375" s="105" t="s">
        <v>80</v>
      </c>
      <c r="AJ375" s="198">
        <v>60</v>
      </c>
      <c r="AK375" s="197" t="s">
        <v>527</v>
      </c>
      <c r="AL375" s="61">
        <v>5.8</v>
      </c>
      <c r="AM375" s="61">
        <v>-12.7</v>
      </c>
      <c r="AN375" s="61">
        <v>1.8</v>
      </c>
      <c r="AO375" s="61">
        <v>-15.3</v>
      </c>
      <c r="AP375" s="94">
        <v>5542</v>
      </c>
      <c r="AQ375" s="100">
        <v>5507</v>
      </c>
      <c r="AR375" s="147">
        <v>2703</v>
      </c>
      <c r="AS375" s="148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3"/>
      <c r="BT375" s="204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9">
        <f t="shared" si="25"/>
        <v>10.35</v>
      </c>
      <c r="M376" s="14">
        <v>8</v>
      </c>
      <c r="N376" s="62">
        <v>6.9</v>
      </c>
      <c r="O376" s="168"/>
      <c r="P376" s="222">
        <v>4.3</v>
      </c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42">
        <v>11.36</v>
      </c>
      <c r="AC376" s="346">
        <v>9.5</v>
      </c>
      <c r="AD376" s="67">
        <v>19.2</v>
      </c>
      <c r="AE376" s="11" t="s">
        <v>69</v>
      </c>
      <c r="AF376" s="38">
        <v>4.5</v>
      </c>
      <c r="AG376" s="1" t="s">
        <v>608</v>
      </c>
      <c r="AH376" s="95">
        <v>2.5</v>
      </c>
      <c r="AI376" s="105" t="s">
        <v>80</v>
      </c>
      <c r="AJ376" s="198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4">
        <v>5504</v>
      </c>
      <c r="AQ376" s="100">
        <v>5396</v>
      </c>
      <c r="AR376" s="147">
        <v>2086</v>
      </c>
      <c r="AS376" s="148">
        <v>1382</v>
      </c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5"/>
      <c r="BT376" s="181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9">
        <f t="shared" si="25"/>
        <v>9.4250000000000007</v>
      </c>
      <c r="M377" s="14">
        <v>7.9</v>
      </c>
      <c r="N377" s="62">
        <v>2.7</v>
      </c>
      <c r="O377" s="168"/>
      <c r="P377" s="222">
        <v>4.7</v>
      </c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42">
        <v>9.1999999999999993</v>
      </c>
      <c r="AC377" s="346">
        <v>8.9499999999999993</v>
      </c>
      <c r="AD377" s="67">
        <v>16.7</v>
      </c>
      <c r="AE377" s="11" t="s">
        <v>69</v>
      </c>
      <c r="AF377" s="38">
        <v>3.5</v>
      </c>
      <c r="AG377" s="1" t="s">
        <v>495</v>
      </c>
      <c r="AH377" s="95">
        <v>0.2</v>
      </c>
      <c r="AI377" s="105" t="s">
        <v>424</v>
      </c>
      <c r="AJ377" s="198">
        <v>29.2</v>
      </c>
      <c r="AK377" s="62" t="s">
        <v>585</v>
      </c>
      <c r="AL377" s="61">
        <v>-0.5</v>
      </c>
      <c r="AM377" s="61">
        <v>-22.7</v>
      </c>
      <c r="AN377" s="61">
        <v>-0.3</v>
      </c>
      <c r="AO377" s="61">
        <v>-23.5</v>
      </c>
      <c r="AP377" s="94">
        <v>5405</v>
      </c>
      <c r="AQ377" s="100">
        <v>5386</v>
      </c>
      <c r="AR377" s="147">
        <v>1306</v>
      </c>
      <c r="AS377" s="148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6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5"/>
      <c r="BT377" s="181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9">
        <f t="shared" si="25"/>
        <v>8.8624999999999989</v>
      </c>
      <c r="M378" s="14">
        <v>7.8</v>
      </c>
      <c r="N378" s="62">
        <v>3.2</v>
      </c>
      <c r="O378" s="62"/>
      <c r="P378" s="222">
        <v>5.8</v>
      </c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42">
        <v>8.4600000000000009</v>
      </c>
      <c r="AC378" s="346">
        <v>8.69</v>
      </c>
      <c r="AD378" s="67">
        <v>14.5</v>
      </c>
      <c r="AE378" s="11" t="s">
        <v>569</v>
      </c>
      <c r="AF378" s="38">
        <v>0.6</v>
      </c>
      <c r="AG378" s="1" t="s">
        <v>178</v>
      </c>
      <c r="AH378" s="95">
        <v>0.3</v>
      </c>
      <c r="AI378" s="105" t="s">
        <v>85</v>
      </c>
      <c r="AJ378" s="62">
        <v>39.700000000000003</v>
      </c>
      <c r="AK378" s="62" t="s">
        <v>68</v>
      </c>
      <c r="AL378" s="98">
        <v>-1</v>
      </c>
      <c r="AM378" s="98">
        <v>-23</v>
      </c>
      <c r="AN378" s="61">
        <v>-0.5</v>
      </c>
      <c r="AO378" s="61">
        <v>-23.5</v>
      </c>
      <c r="AP378" s="94">
        <v>5381</v>
      </c>
      <c r="AQ378" s="100">
        <v>5389</v>
      </c>
      <c r="AR378" s="147">
        <v>1220</v>
      </c>
      <c r="AS378" s="148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5"/>
      <c r="BT378" s="181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9">
        <f t="shared" si="25"/>
        <v>8.6999999999999993</v>
      </c>
      <c r="M379" s="14">
        <v>7.7</v>
      </c>
      <c r="N379" s="62">
        <v>1</v>
      </c>
      <c r="O379" s="62"/>
      <c r="P379" s="222">
        <v>1.8</v>
      </c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42">
        <v>8.35</v>
      </c>
      <c r="AC379" s="346">
        <v>8.41</v>
      </c>
      <c r="AD379" s="67">
        <v>15.7</v>
      </c>
      <c r="AE379" s="11" t="s">
        <v>605</v>
      </c>
      <c r="AF379" s="227">
        <v>-0.2</v>
      </c>
      <c r="AG379" s="1" t="s">
        <v>82</v>
      </c>
      <c r="AH379" s="95">
        <v>1</v>
      </c>
      <c r="AI379" s="105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4">
        <v>5400</v>
      </c>
      <c r="AQ379" s="100">
        <v>5427</v>
      </c>
      <c r="AR379" s="147">
        <v>1269</v>
      </c>
      <c r="AS379" s="148">
        <v>1691</v>
      </c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5"/>
      <c r="BT379" s="181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5.6</v>
      </c>
      <c r="K380" s="77">
        <v>12.2</v>
      </c>
      <c r="L380" s="129">
        <f t="shared" si="25"/>
        <v>9.5875000000000004</v>
      </c>
      <c r="M380" s="14">
        <v>7.6</v>
      </c>
      <c r="N380" s="62">
        <v>0.5</v>
      </c>
      <c r="O380" s="221"/>
      <c r="P380" s="222">
        <v>0</v>
      </c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42">
        <v>8.91</v>
      </c>
      <c r="AC380" s="346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606</v>
      </c>
      <c r="AH380" s="95">
        <v>2.1</v>
      </c>
      <c r="AI380" s="105" t="s">
        <v>80</v>
      </c>
      <c r="AJ380" s="62">
        <v>48.5</v>
      </c>
      <c r="AK380" s="62" t="s">
        <v>472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4">
        <v>5442</v>
      </c>
      <c r="AQ380" s="100">
        <v>5436</v>
      </c>
      <c r="AR380" s="147">
        <v>1831</v>
      </c>
      <c r="AS380" s="148">
        <v>1745</v>
      </c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9">
        <f t="shared" si="25"/>
        <v>9.6249999999999982</v>
      </c>
      <c r="M381" s="14">
        <v>7.5</v>
      </c>
      <c r="N381" s="62"/>
      <c r="O381" s="221"/>
      <c r="P381" s="222">
        <v>12.1</v>
      </c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42">
        <v>8.4499999999999993</v>
      </c>
      <c r="AC381" s="346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5">
        <v>2</v>
      </c>
      <c r="AI381" s="105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4">
        <v>5441</v>
      </c>
      <c r="AQ381" s="100">
        <v>5449</v>
      </c>
      <c r="AR381" s="147">
        <v>1791</v>
      </c>
      <c r="AS381" s="148">
        <v>1819</v>
      </c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9">
        <f t="shared" si="25"/>
        <v>8.8624999999999989</v>
      </c>
      <c r="M382" s="14">
        <v>7.4</v>
      </c>
      <c r="N382" s="62"/>
      <c r="O382" s="62"/>
      <c r="P382" s="222">
        <v>9.1</v>
      </c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42">
        <v>8.1199999999999992</v>
      </c>
      <c r="AC382" s="346">
        <v>7.61</v>
      </c>
      <c r="AD382" s="67">
        <v>19.7</v>
      </c>
      <c r="AE382" s="11" t="s">
        <v>72</v>
      </c>
      <c r="AF382" s="87">
        <v>1</v>
      </c>
      <c r="AG382" s="1" t="s">
        <v>607</v>
      </c>
      <c r="AH382" s="95">
        <v>0.3</v>
      </c>
      <c r="AI382" s="105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4">
        <v>5451</v>
      </c>
      <c r="AQ382" s="100">
        <v>5485</v>
      </c>
      <c r="AR382" s="147">
        <v>2307</v>
      </c>
      <c r="AS382" s="148">
        <v>1981</v>
      </c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9">
        <f t="shared" si="25"/>
        <v>9.5499999999999989</v>
      </c>
      <c r="M383" s="14">
        <v>7.3</v>
      </c>
      <c r="N383" s="62"/>
      <c r="O383" s="62"/>
      <c r="P383" s="222">
        <v>8.8000000000000007</v>
      </c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42">
        <v>8.67</v>
      </c>
      <c r="AC383" s="346">
        <v>7.66</v>
      </c>
      <c r="AD383" s="67">
        <v>17.3</v>
      </c>
      <c r="AE383" s="11" t="s">
        <v>141</v>
      </c>
      <c r="AF383" s="38">
        <v>1</v>
      </c>
      <c r="AG383" s="1" t="s">
        <v>518</v>
      </c>
      <c r="AH383" s="95">
        <v>1.4</v>
      </c>
      <c r="AI383" s="105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4">
        <v>5499</v>
      </c>
      <c r="AQ383" s="100">
        <v>5492</v>
      </c>
      <c r="AR383" s="330">
        <v>2263</v>
      </c>
      <c r="AS383" s="108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9">
        <f t="shared" si="25"/>
        <v>7.6749999999999998</v>
      </c>
      <c r="M384" s="14">
        <v>7.2</v>
      </c>
      <c r="N384" s="62">
        <v>0</v>
      </c>
      <c r="O384" s="221"/>
      <c r="P384" s="222">
        <v>5.0999999999999996</v>
      </c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42">
        <v>7.76</v>
      </c>
      <c r="AC384" s="346">
        <v>7.06</v>
      </c>
      <c r="AD384" s="67">
        <v>16.600000000000001</v>
      </c>
      <c r="AE384" s="11" t="s">
        <v>213</v>
      </c>
      <c r="AF384" s="38">
        <v>1.6</v>
      </c>
      <c r="AG384" s="1" t="s">
        <v>577</v>
      </c>
      <c r="AH384" s="95">
        <v>1.2</v>
      </c>
      <c r="AI384" s="105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4">
        <v>5472</v>
      </c>
      <c r="AQ384" s="100">
        <v>5475</v>
      </c>
      <c r="AR384" s="147">
        <v>1889</v>
      </c>
      <c r="AS384" s="148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9">
        <f t="shared" si="25"/>
        <v>10.5875</v>
      </c>
      <c r="M385" s="14">
        <v>7.1</v>
      </c>
      <c r="N385" s="62">
        <v>0.4</v>
      </c>
      <c r="O385" s="62"/>
      <c r="P385" s="222">
        <v>0</v>
      </c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342">
        <v>9.77</v>
      </c>
      <c r="AC385" s="346">
        <v>7.02</v>
      </c>
      <c r="AD385" s="67">
        <v>15.2</v>
      </c>
      <c r="AE385" s="11" t="s">
        <v>180</v>
      </c>
      <c r="AF385" s="38">
        <v>0.9</v>
      </c>
      <c r="AG385" s="1" t="s">
        <v>609</v>
      </c>
      <c r="AH385" s="95">
        <v>1.5</v>
      </c>
      <c r="AI385" s="105" t="s">
        <v>424</v>
      </c>
      <c r="AJ385" s="62">
        <v>6.8</v>
      </c>
      <c r="AK385" s="3" t="s">
        <v>527</v>
      </c>
      <c r="AL385" s="61">
        <v>2.8</v>
      </c>
      <c r="AM385" s="61">
        <v>-13.1</v>
      </c>
      <c r="AN385" s="61">
        <v>7.4</v>
      </c>
      <c r="AO385" s="61">
        <v>-15.3</v>
      </c>
      <c r="AP385" s="94">
        <v>5532</v>
      </c>
      <c r="AQ385" s="100">
        <v>5544</v>
      </c>
      <c r="AR385" s="147">
        <v>1847</v>
      </c>
      <c r="AS385" s="148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424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11.8</v>
      </c>
      <c r="L386" s="129">
        <f t="shared" si="25"/>
        <v>9.8125</v>
      </c>
      <c r="M386" s="14">
        <v>7</v>
      </c>
      <c r="N386" s="62">
        <v>5.9</v>
      </c>
      <c r="O386" s="62"/>
      <c r="P386" s="222">
        <v>2.5</v>
      </c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42">
        <v>10.79</v>
      </c>
      <c r="AC386" s="346">
        <v>6.71</v>
      </c>
      <c r="AD386" s="67">
        <v>19</v>
      </c>
      <c r="AE386" s="11" t="s">
        <v>69</v>
      </c>
      <c r="AF386" s="59">
        <v>3.9</v>
      </c>
      <c r="AG386" s="105" t="s">
        <v>453</v>
      </c>
      <c r="AH386" s="95">
        <v>2.5</v>
      </c>
      <c r="AI386" s="105" t="s">
        <v>80</v>
      </c>
      <c r="AJ386" s="62">
        <v>79.099999999999994</v>
      </c>
      <c r="AK386" s="3" t="s">
        <v>527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100">
        <v>5503</v>
      </c>
      <c r="AQ386" s="100">
        <v>5434</v>
      </c>
      <c r="AR386" s="147">
        <v>2275</v>
      </c>
      <c r="AS386" s="148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13</v>
      </c>
      <c r="L387" s="129">
        <f t="shared" si="25"/>
        <v>8.1750000000000007</v>
      </c>
      <c r="M387" s="14">
        <v>6.9</v>
      </c>
      <c r="N387" s="62">
        <v>1.4</v>
      </c>
      <c r="O387" s="221"/>
      <c r="P387" s="222">
        <v>8.4</v>
      </c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42">
        <v>8.27</v>
      </c>
      <c r="AC387" s="346">
        <v>6.52</v>
      </c>
      <c r="AD387" s="77">
        <v>16.3</v>
      </c>
      <c r="AE387" s="61" t="s">
        <v>529</v>
      </c>
      <c r="AF387" s="59">
        <v>-0.9</v>
      </c>
      <c r="AG387" s="100" t="s">
        <v>514</v>
      </c>
      <c r="AH387" s="95">
        <v>0.9</v>
      </c>
      <c r="AI387" s="105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100">
        <v>5405</v>
      </c>
      <c r="AQ387" s="100">
        <v>5382</v>
      </c>
      <c r="AR387" s="147">
        <v>1057</v>
      </c>
      <c r="AS387" s="148">
        <v>1019</v>
      </c>
      <c r="AT387" s="136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30">
        <v>9.9</v>
      </c>
      <c r="L388" s="129">
        <f t="shared" si="25"/>
        <v>7.4624999999999995</v>
      </c>
      <c r="M388" s="14">
        <v>6.8</v>
      </c>
      <c r="N388" s="62">
        <v>0.1</v>
      </c>
      <c r="O388" s="62"/>
      <c r="P388" s="222">
        <v>0</v>
      </c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42">
        <v>7.14</v>
      </c>
      <c r="AC388" s="346">
        <v>6.16</v>
      </c>
      <c r="AD388" s="77">
        <v>15.1</v>
      </c>
      <c r="AE388" s="61" t="s">
        <v>174</v>
      </c>
      <c r="AF388" s="59">
        <v>-2.2000000000000002</v>
      </c>
      <c r="AG388" s="100" t="s">
        <v>531</v>
      </c>
      <c r="AH388" s="95">
        <v>-1.9</v>
      </c>
      <c r="AI388" s="105" t="s">
        <v>89</v>
      </c>
      <c r="AJ388" s="62">
        <v>6.7</v>
      </c>
      <c r="AK388" s="3" t="s">
        <v>610</v>
      </c>
      <c r="AL388" s="61">
        <v>0</v>
      </c>
      <c r="AM388" s="61">
        <v>-11.3</v>
      </c>
      <c r="AN388" s="61">
        <v>-0.1</v>
      </c>
      <c r="AO388" s="61">
        <v>-14.9</v>
      </c>
      <c r="AP388" s="100">
        <v>5468</v>
      </c>
      <c r="AQ388" s="100">
        <v>5468</v>
      </c>
      <c r="AR388" s="147">
        <v>1374</v>
      </c>
      <c r="AS388" s="148">
        <v>1274</v>
      </c>
      <c r="AT388" s="137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9">
        <f t="shared" si="25"/>
        <v>6.4375</v>
      </c>
      <c r="M389" s="14">
        <v>6.7</v>
      </c>
      <c r="N389" s="62">
        <v>8.3000000000000007</v>
      </c>
      <c r="O389" s="62"/>
      <c r="P389" s="222">
        <v>1.8</v>
      </c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42">
        <v>7.03</v>
      </c>
      <c r="AC389" s="346">
        <v>6.1</v>
      </c>
      <c r="AD389" s="77">
        <v>14.8</v>
      </c>
      <c r="AE389" s="61" t="s">
        <v>74</v>
      </c>
      <c r="AF389" s="59">
        <v>0.1</v>
      </c>
      <c r="AG389" s="100" t="s">
        <v>442</v>
      </c>
      <c r="AH389" s="95">
        <v>-0.6</v>
      </c>
      <c r="AI389" s="105" t="s">
        <v>424</v>
      </c>
      <c r="AJ389" s="62">
        <v>53</v>
      </c>
      <c r="AK389" s="3" t="s">
        <v>527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100">
        <v>5369</v>
      </c>
      <c r="AQ389" s="100">
        <v>5344</v>
      </c>
      <c r="AR389" s="147">
        <v>931</v>
      </c>
      <c r="AS389" s="148">
        <v>1027</v>
      </c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9">
        <f t="shared" si="25"/>
        <v>6.375</v>
      </c>
      <c r="M390" s="14">
        <v>6.6</v>
      </c>
      <c r="N390" s="62">
        <v>1.8</v>
      </c>
      <c r="O390" s="62"/>
      <c r="P390" s="222">
        <v>11.2</v>
      </c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42">
        <v>5.73</v>
      </c>
      <c r="AC390" s="346">
        <v>6.72</v>
      </c>
      <c r="AD390" s="77">
        <v>13.2</v>
      </c>
      <c r="AE390" s="61" t="s">
        <v>435</v>
      </c>
      <c r="AF390" s="59">
        <v>-3.7</v>
      </c>
      <c r="AG390" s="100" t="s">
        <v>178</v>
      </c>
      <c r="AH390" s="95">
        <v>-3.2</v>
      </c>
      <c r="AI390" s="105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100">
        <v>5347</v>
      </c>
      <c r="AQ390" s="100">
        <v>5363</v>
      </c>
      <c r="AR390" s="147">
        <v>1118</v>
      </c>
      <c r="AS390" s="148">
        <v>1170</v>
      </c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9">
        <f t="shared" si="25"/>
        <v>7.6624999999999996</v>
      </c>
      <c r="M391" s="14">
        <v>6.4</v>
      </c>
      <c r="N391" s="62">
        <v>0.1</v>
      </c>
      <c r="O391" s="221"/>
      <c r="P391" s="222">
        <v>0.2</v>
      </c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42">
        <v>5.95</v>
      </c>
      <c r="AC391" s="346">
        <v>6.05</v>
      </c>
      <c r="AD391" s="77">
        <v>14.5</v>
      </c>
      <c r="AE391" s="61" t="s">
        <v>529</v>
      </c>
      <c r="AF391" s="59">
        <v>-2.4</v>
      </c>
      <c r="AG391" s="100" t="s">
        <v>82</v>
      </c>
      <c r="AH391" s="95">
        <v>-2.7</v>
      </c>
      <c r="AI391" s="105" t="s">
        <v>80</v>
      </c>
      <c r="AJ391" s="62">
        <v>5.4</v>
      </c>
      <c r="AK391" s="3" t="s">
        <v>611</v>
      </c>
      <c r="AL391" s="61">
        <v>-0.7</v>
      </c>
      <c r="AM391" s="61">
        <v>-22.5</v>
      </c>
      <c r="AN391" s="61">
        <v>1.8</v>
      </c>
      <c r="AO391" s="61">
        <v>-22.1</v>
      </c>
      <c r="AP391" s="100">
        <v>5403</v>
      </c>
      <c r="AQ391" s="100">
        <v>5406</v>
      </c>
      <c r="AR391" s="147">
        <v>1223</v>
      </c>
      <c r="AS391" s="148">
        <v>1993</v>
      </c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10.6</v>
      </c>
      <c r="L392" s="129">
        <f t="shared" si="25"/>
        <v>10.324999999999999</v>
      </c>
      <c r="M392" s="14">
        <v>6.3</v>
      </c>
      <c r="N392" s="62">
        <v>0</v>
      </c>
      <c r="O392" s="221"/>
      <c r="P392" s="222">
        <v>0.1</v>
      </c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3"/>
      <c r="AC392" s="346">
        <v>6.34</v>
      </c>
      <c r="AD392" s="67">
        <v>17.899999999999999</v>
      </c>
      <c r="AE392" s="11" t="s">
        <v>69</v>
      </c>
      <c r="AF392" s="59">
        <v>-3.3</v>
      </c>
      <c r="AG392" s="100" t="s">
        <v>191</v>
      </c>
      <c r="AH392" s="95">
        <v>-0.7</v>
      </c>
      <c r="AI392" s="105" t="s">
        <v>584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100">
        <v>5442</v>
      </c>
      <c r="AQ392" s="100">
        <v>5503</v>
      </c>
      <c r="AR392" s="147">
        <v>1956</v>
      </c>
      <c r="AS392" s="148">
        <v>2449</v>
      </c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9">
        <f t="shared" si="25"/>
        <v>7.7124999999999995</v>
      </c>
      <c r="M393" s="14">
        <v>6.2</v>
      </c>
      <c r="N393" s="62">
        <v>5.3</v>
      </c>
      <c r="O393" s="62"/>
      <c r="P393" s="222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3"/>
      <c r="AC393" s="346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5">
        <v>0.7</v>
      </c>
      <c r="AI393" s="105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8">
        <v>-2</v>
      </c>
      <c r="AO393" s="98">
        <v>-28</v>
      </c>
      <c r="AP393" s="100">
        <v>5355</v>
      </c>
      <c r="AQ393" s="134">
        <v>5340</v>
      </c>
      <c r="AR393" s="147">
        <v>1143</v>
      </c>
      <c r="AS393" s="148"/>
      <c r="AT393" s="228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9">
        <f t="shared" si="25"/>
        <v>7.1375000000000002</v>
      </c>
      <c r="M394" s="14">
        <v>6.1</v>
      </c>
      <c r="N394" s="62">
        <v>2.7</v>
      </c>
      <c r="O394" s="221"/>
      <c r="P394" s="222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3"/>
      <c r="AC394" s="346">
        <v>5.88</v>
      </c>
      <c r="AD394" s="67">
        <v>16</v>
      </c>
      <c r="AE394" s="11" t="s">
        <v>93</v>
      </c>
      <c r="AF394" s="38">
        <v>1</v>
      </c>
      <c r="AG394" s="1" t="s">
        <v>442</v>
      </c>
      <c r="AH394" s="95">
        <v>-0.4</v>
      </c>
      <c r="AI394" s="105" t="s">
        <v>85</v>
      </c>
      <c r="AJ394" s="62">
        <v>14.7</v>
      </c>
      <c r="AK394" s="3" t="s">
        <v>612</v>
      </c>
      <c r="AL394" s="61">
        <v>-2.7</v>
      </c>
      <c r="AM394" s="61">
        <v>-30.1</v>
      </c>
      <c r="AN394" s="61">
        <v>-1.3</v>
      </c>
      <c r="AO394" s="61">
        <v>-22.9</v>
      </c>
      <c r="AP394" s="100">
        <v>5306</v>
      </c>
      <c r="AQ394" s="100">
        <v>5374</v>
      </c>
      <c r="AR394" s="147">
        <v>1170</v>
      </c>
      <c r="AS394" s="148">
        <v>1094</v>
      </c>
      <c r="AT394" s="228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5"/>
      <c r="BT394" s="181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6.4</v>
      </c>
      <c r="K395" s="77">
        <v>9.9</v>
      </c>
      <c r="L395" s="129">
        <f t="shared" si="25"/>
        <v>7.3000000000000007</v>
      </c>
      <c r="M395" s="14">
        <v>6</v>
      </c>
      <c r="N395" s="62">
        <v>5.4</v>
      </c>
      <c r="O395" s="62"/>
      <c r="P395" s="222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9">
        <v>1899</v>
      </c>
      <c r="Z395" s="52">
        <v>0.4</v>
      </c>
      <c r="AA395" s="53">
        <v>1969</v>
      </c>
      <c r="AB395" s="353"/>
      <c r="AC395" s="346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5">
        <v>-0.6</v>
      </c>
      <c r="AI395" s="105" t="s">
        <v>85</v>
      </c>
      <c r="AJ395" s="62">
        <v>52.9</v>
      </c>
      <c r="AK395" s="3" t="s">
        <v>516</v>
      </c>
      <c r="AL395" s="61">
        <v>-1.3</v>
      </c>
      <c r="AM395" s="61">
        <v>-28.5</v>
      </c>
      <c r="AN395" s="61">
        <v>-4.5</v>
      </c>
      <c r="AO395" s="61">
        <v>-23.9</v>
      </c>
      <c r="AP395" s="100">
        <v>5348</v>
      </c>
      <c r="AQ395" s="100">
        <v>5330</v>
      </c>
      <c r="AR395" s="147">
        <v>990</v>
      </c>
      <c r="AS395" s="148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9">
        <f t="shared" si="25"/>
        <v>8.1374999999999993</v>
      </c>
      <c r="M396" s="14">
        <v>5.9</v>
      </c>
      <c r="N396" s="62">
        <v>6.1</v>
      </c>
      <c r="O396" s="221"/>
      <c r="P396" s="222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3"/>
      <c r="AC396" s="346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5">
        <v>-0.4</v>
      </c>
      <c r="AI396" s="105" t="s">
        <v>85</v>
      </c>
      <c r="AJ396" s="62">
        <v>61.8</v>
      </c>
      <c r="AK396" s="62" t="s">
        <v>428</v>
      </c>
      <c r="AL396" s="61">
        <v>-2.1</v>
      </c>
      <c r="AM396" s="61">
        <v>-20.5</v>
      </c>
      <c r="AN396" s="61">
        <v>0</v>
      </c>
      <c r="AO396" s="61">
        <v>-20.7</v>
      </c>
      <c r="AP396" s="100">
        <v>5415</v>
      </c>
      <c r="AQ396" s="100">
        <v>5416</v>
      </c>
      <c r="AR396" s="147">
        <v>1008</v>
      </c>
      <c r="AS396" s="148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9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3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0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3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7"/>
      <c r="BT398" s="31"/>
      <c r="BU398" s="1"/>
    </row>
    <row r="399" spans="1:73" x14ac:dyDescent="0.25">
      <c r="A399" s="6"/>
      <c r="B399" s="113">
        <f>AVERAGE(B367:B396)</f>
        <v>8.0833333333333339</v>
      </c>
      <c r="C399" s="113">
        <f>AVERAGE(C367:C396)</f>
        <v>7.9266666666666676</v>
      </c>
      <c r="D399" s="113">
        <f>AVERAGE(D367:D396)</f>
        <v>8.639999999999997</v>
      </c>
      <c r="E399" s="113">
        <f>AVERAGE(E367:E397)</f>
        <v>9.9466666666666654</v>
      </c>
      <c r="F399" s="113">
        <f t="shared" ref="F399:K399" si="26">AVERAGE(F367:F396)</f>
        <v>10.736666666666666</v>
      </c>
      <c r="G399" s="113">
        <f t="shared" si="26"/>
        <v>10.413333333333332</v>
      </c>
      <c r="H399" s="113">
        <f t="shared" si="26"/>
        <v>8.9166666666666661</v>
      </c>
      <c r="I399" s="113">
        <f t="shared" si="26"/>
        <v>8.4733333333333345</v>
      </c>
      <c r="J399" s="183">
        <f t="shared" si="26"/>
        <v>6.9733333333333327</v>
      </c>
      <c r="K399" s="123">
        <f t="shared" si="26"/>
        <v>11.586666666666664</v>
      </c>
      <c r="L399" s="124">
        <v>9.1</v>
      </c>
      <c r="M399" s="113"/>
      <c r="N399" s="220">
        <v>77.2</v>
      </c>
      <c r="O399" s="220"/>
      <c r="P399" s="231">
        <f>SUM(P367:P396)</f>
        <v>93.000000000000014</v>
      </c>
      <c r="Q399" s="231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6">
        <f>AVERAGE(AB367:AB396)</f>
        <v>9.1819999999999986</v>
      </c>
      <c r="AC399" s="124">
        <f>AVERAGE(AC367:AC396)</f>
        <v>7.7653333333333343</v>
      </c>
      <c r="AD399" s="123">
        <f>AVERAGE(AD369:AD397)</f>
        <v>17.464285714285715</v>
      </c>
      <c r="AE399" s="124"/>
      <c r="AF399" s="183">
        <f>AVERAGE(AF367:AF397)</f>
        <v>1.3133333333333335</v>
      </c>
      <c r="AG399" s="124"/>
      <c r="AH399" s="124">
        <f>AVERAGE(AH367:AH397)</f>
        <v>0.71333333333333337</v>
      </c>
      <c r="AI399" s="124"/>
      <c r="AJ399" s="220"/>
      <c r="AK399" s="220"/>
      <c r="AL399" s="124">
        <f>AVERAGE(AL367:AL397)</f>
        <v>2.1100000000000008</v>
      </c>
      <c r="AM399" s="124">
        <f>AVERAGE(AM367:AM397)</f>
        <v>-19.213333333333331</v>
      </c>
      <c r="AN399" s="124">
        <f>AVERAGE(AN367:AN398)</f>
        <v>2.3000000000000012</v>
      </c>
      <c r="AO399" s="124">
        <f t="shared" ref="AO399:AT399" si="27">AVERAGE(AO367:AO397)</f>
        <v>-19.740000000000002</v>
      </c>
      <c r="AP399" s="120">
        <f t="shared" si="27"/>
        <v>5453.2</v>
      </c>
      <c r="AQ399" s="232">
        <f t="shared" si="27"/>
        <v>5449.166666666667</v>
      </c>
      <c r="AR399" s="120">
        <f>AVERAGE(AR367:AR396)</f>
        <v>1920</v>
      </c>
      <c r="AS399" s="120">
        <f>AVERAGE(AS367:AS396)</f>
        <v>1960.1724137931035</v>
      </c>
      <c r="AT399" s="121" t="e">
        <f t="shared" si="27"/>
        <v>#DIV/0!</v>
      </c>
      <c r="AU399" s="106">
        <f>AVERAGE(AU367:AU397)</f>
        <v>22.61333333333333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2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454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452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305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306</v>
      </c>
      <c r="AA410" s="15" t="s">
        <v>13</v>
      </c>
      <c r="AB410" s="8" t="s">
        <v>14</v>
      </c>
      <c r="AC410" s="8" t="s">
        <v>557</v>
      </c>
      <c r="AD410" s="24" t="s">
        <v>15</v>
      </c>
      <c r="AE410" s="2" t="s">
        <v>16</v>
      </c>
      <c r="AF410" s="233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307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40</v>
      </c>
      <c r="AC411" s="37" t="s">
        <v>555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308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4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5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5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36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5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4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37"/>
      <c r="AG415" s="95"/>
      <c r="AH415" s="68"/>
      <c r="AI415" s="11"/>
      <c r="AJ415" s="62"/>
      <c r="AK415" s="238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36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5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39"/>
      <c r="L417" s="129"/>
      <c r="M417" s="14">
        <v>5.4</v>
      </c>
      <c r="N417" s="62"/>
      <c r="O417" s="236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5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36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5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4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5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5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1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5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36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36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36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309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36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4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4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36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36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4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5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36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36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0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1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36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36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4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4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36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2" t="s">
        <v>310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4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311</v>
      </c>
      <c r="AX440" s="243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36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4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36"/>
      <c r="P443" s="104"/>
      <c r="Q443" s="14">
        <v>7.6</v>
      </c>
      <c r="R443" s="52">
        <v>10</v>
      </c>
      <c r="S443" s="66">
        <v>1956</v>
      </c>
      <c r="T443" s="244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4"/>
      <c r="K444" s="245"/>
      <c r="L444" s="46"/>
      <c r="M444" s="14"/>
      <c r="N444" s="62"/>
      <c r="O444" s="246"/>
      <c r="P444" s="4"/>
      <c r="Q444" s="4"/>
      <c r="R444" s="247"/>
      <c r="S444" s="248"/>
      <c r="T444" s="248"/>
      <c r="U444" s="248"/>
      <c r="V444" s="247"/>
      <c r="W444" s="248"/>
      <c r="X444" s="248"/>
      <c r="Y444" s="248"/>
      <c r="Z444" s="247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7"/>
      <c r="BT444" s="31"/>
      <c r="BU444" s="1"/>
    </row>
    <row r="445" spans="1:73" x14ac:dyDescent="0.25">
      <c r="A445" s="1" t="s">
        <v>312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8">AVERAGE(E413:E443)</f>
        <v>#DIV/0!</v>
      </c>
      <c r="F445" s="46" t="e">
        <f t="shared" si="28"/>
        <v>#DIV/0!</v>
      </c>
      <c r="G445" s="46" t="e">
        <f t="shared" si="28"/>
        <v>#DIV/0!</v>
      </c>
      <c r="H445" s="46" t="e">
        <f t="shared" si="28"/>
        <v>#DIV/0!</v>
      </c>
      <c r="I445" s="46" t="e">
        <f t="shared" si="28"/>
        <v>#DIV/0!</v>
      </c>
      <c r="J445" s="38" t="e">
        <f t="shared" si="28"/>
        <v>#DIV/0!</v>
      </c>
      <c r="K445" s="67" t="e">
        <f t="shared" si="28"/>
        <v>#DIV/0!</v>
      </c>
      <c r="L445" s="46">
        <v>4.2</v>
      </c>
      <c r="M445" s="14"/>
      <c r="N445" s="62">
        <f>SUM(N413:N443)</f>
        <v>0</v>
      </c>
      <c r="O445" s="246"/>
      <c r="P445" s="188">
        <f>SUM(P413:P443)</f>
        <v>0</v>
      </c>
      <c r="Q445" s="188"/>
      <c r="R445" s="122">
        <f>AVERAGE(R413:R443)</f>
        <v>11.106451612903227</v>
      </c>
      <c r="S445" s="37"/>
      <c r="T445" s="37">
        <f>AVERAGE(T413:T443)</f>
        <v>-3.1903225806451609</v>
      </c>
      <c r="U445" s="249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0" t="e">
        <f>AVERAGE(AF413:AF443)</f>
        <v>#DIV/0!</v>
      </c>
      <c r="AG445" s="113"/>
      <c r="AH445" s="124" t="e">
        <f>AVERAGE(AH413:AH443)</f>
        <v>#DIV/0!</v>
      </c>
      <c r="AI445" s="113"/>
      <c r="AJ445" s="220"/>
      <c r="AK445" s="220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9">AVERAGE(AO413:AO443)</f>
        <v>#DIV/0!</v>
      </c>
      <c r="AP445" s="120" t="e">
        <f t="shared" si="29"/>
        <v>#DIV/0!</v>
      </c>
      <c r="AQ445" s="232" t="e">
        <f t="shared" si="29"/>
        <v>#DIV/0!</v>
      </c>
      <c r="AR445" s="232"/>
      <c r="AS445" s="232"/>
      <c r="AT445" s="121" t="e">
        <f t="shared" si="29"/>
        <v>#DIV/0!</v>
      </c>
      <c r="AU445" s="106">
        <f t="shared" si="29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7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46"/>
      <c r="O446" s="246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1"/>
      <c r="AK446" s="54" t="s">
        <v>285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313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314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315</v>
      </c>
      <c r="C449" s="2"/>
      <c r="D449" s="2"/>
      <c r="E449" s="2"/>
      <c r="F449" s="2"/>
      <c r="G449" s="1"/>
      <c r="H449" s="1"/>
      <c r="J449" s="2" t="s">
        <v>454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316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317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318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306</v>
      </c>
      <c r="AA456" s="15" t="s">
        <v>13</v>
      </c>
      <c r="AB456" s="8" t="s">
        <v>14</v>
      </c>
      <c r="AC456" s="8" t="s">
        <v>557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307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555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2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2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8"/>
      <c r="AR463" s="218"/>
      <c r="AS463" s="218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2"/>
      <c r="BT463" s="132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8"/>
      <c r="AR464" s="218"/>
      <c r="AS464" s="218"/>
      <c r="AT464" s="146"/>
      <c r="AU464" s="52">
        <v>18.8</v>
      </c>
      <c r="AV464" s="1">
        <v>2004</v>
      </c>
      <c r="AW464" s="1" t="s">
        <v>74</v>
      </c>
      <c r="AX464" s="253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2"/>
      <c r="BT464" s="132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8"/>
      <c r="AR465" s="218"/>
      <c r="AS465" s="218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2"/>
      <c r="BT465" s="132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8"/>
      <c r="AR466" s="218"/>
      <c r="AS466" s="218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2"/>
      <c r="BT466" s="132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8"/>
      <c r="AR467" s="218"/>
      <c r="AS467" s="218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2"/>
      <c r="BT467" s="132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8"/>
      <c r="AR468" s="218"/>
      <c r="AS468" s="218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2"/>
      <c r="BT468" s="132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4"/>
      <c r="AI469" s="105"/>
      <c r="AJ469" s="62"/>
      <c r="AK469" s="62"/>
      <c r="AL469" s="61"/>
      <c r="AM469" s="61"/>
      <c r="AN469" s="61"/>
      <c r="AO469" s="61"/>
      <c r="AP469" s="94"/>
      <c r="AQ469" s="218"/>
      <c r="AR469" s="218"/>
      <c r="AS469" s="218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2"/>
      <c r="BT469" s="132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8"/>
      <c r="AR470" s="218"/>
      <c r="AS470" s="218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8"/>
      <c r="AR471" s="218"/>
      <c r="AS471" s="218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27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8"/>
      <c r="AR473" s="218"/>
      <c r="AS473" s="218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8"/>
      <c r="AR474" s="218"/>
      <c r="AS474" s="218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8"/>
      <c r="AR475" s="218"/>
      <c r="AS475" s="218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8"/>
      <c r="AR476" s="218"/>
      <c r="AS476" s="218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5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2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2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2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2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6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3" t="e">
        <f>AVERAGE(L459:L488)</f>
        <v>#DIV/0!</v>
      </c>
      <c r="M490" s="14"/>
      <c r="N490" s="62">
        <f>SUM(N459:N489)</f>
        <v>0</v>
      </c>
      <c r="O490" s="86"/>
      <c r="P490" s="188">
        <f>SUM(P459:P488)</f>
        <v>0</v>
      </c>
      <c r="Q490" s="4"/>
      <c r="R490" s="257"/>
      <c r="S490" s="258"/>
      <c r="T490" s="258"/>
      <c r="U490" s="258"/>
      <c r="V490" s="257"/>
      <c r="W490" s="258"/>
      <c r="X490" s="258"/>
      <c r="Y490" s="258"/>
      <c r="Z490" s="257"/>
      <c r="AA490" s="258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9">
        <f>AVERAGE(AU459:AU488)</f>
        <v>18.176666666666669</v>
      </c>
      <c r="AV490" s="213"/>
      <c r="AW490" s="164"/>
      <c r="AX490" s="259">
        <f>AVERAGE(AX459:AX488)</f>
        <v>-22.803333333333342</v>
      </c>
      <c r="AY490" s="164"/>
      <c r="AZ490" s="164"/>
      <c r="BA490" s="213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7"/>
      <c r="BT490" s="31"/>
      <c r="BU490" s="1"/>
    </row>
    <row r="491" spans="1:73" x14ac:dyDescent="0.25">
      <c r="A491" s="1" t="s">
        <v>312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319</v>
      </c>
      <c r="K491" s="32" t="s">
        <v>320</v>
      </c>
      <c r="L491" s="260" t="s">
        <v>321</v>
      </c>
      <c r="M491" s="14"/>
      <c r="Q491" s="188"/>
      <c r="R491" s="122">
        <f>AVERAGE(R459:R489)</f>
        <v>9.389999999999997</v>
      </c>
      <c r="S491" s="37"/>
      <c r="T491" s="37">
        <f>AVERAGE(T459:T489)</f>
        <v>-7.1800000000000006</v>
      </c>
      <c r="U491" s="249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0"/>
      <c r="AK491" s="190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0">AVERAGE(AO459:AO489)</f>
        <v>#DIV/0!</v>
      </c>
      <c r="AP491" s="120" t="e">
        <f t="shared" si="30"/>
        <v>#DIV/0!</v>
      </c>
      <c r="AQ491" s="120" t="e">
        <f t="shared" si="30"/>
        <v>#DIV/0!</v>
      </c>
      <c r="AR491" s="120"/>
      <c r="AS491" s="120"/>
      <c r="AT491" s="121" t="e">
        <f t="shared" si="30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2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322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3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323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3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324</v>
      </c>
      <c r="C495" s="2"/>
      <c r="D495" s="2"/>
      <c r="E495" s="2"/>
      <c r="F495" s="2"/>
      <c r="G495" s="1"/>
      <c r="H495" s="1"/>
      <c r="I495" s="2" t="s">
        <v>454</v>
      </c>
      <c r="J495" s="2"/>
      <c r="K495" s="213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325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3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326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3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327</v>
      </c>
      <c r="C498" s="2"/>
      <c r="D498" s="2"/>
      <c r="E498" s="1"/>
      <c r="F498" s="1"/>
      <c r="G498" s="1"/>
      <c r="H498" s="1"/>
      <c r="I498" s="2" t="s">
        <v>452</v>
      </c>
      <c r="J498" s="2"/>
      <c r="K498" s="213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451</v>
      </c>
      <c r="J499" s="2"/>
      <c r="K499" s="213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328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306</v>
      </c>
      <c r="AA502" s="15" t="s">
        <v>13</v>
      </c>
      <c r="AB502" s="8" t="s">
        <v>14</v>
      </c>
      <c r="AC502" s="8" t="s">
        <v>557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307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1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555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1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1"/>
      <c r="P505" s="262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3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421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2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1">AVERAGE(B506:I506)</f>
        <v>#DIV/0!</v>
      </c>
      <c r="M506" s="14">
        <v>0.5</v>
      </c>
      <c r="N506" s="168"/>
      <c r="O506" s="261"/>
      <c r="P506" s="262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1"/>
        <v>#DIV/0!</v>
      </c>
      <c r="M507" s="14">
        <v>0.5</v>
      </c>
      <c r="N507" s="168"/>
      <c r="O507" s="261"/>
      <c r="P507" s="262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38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1"/>
        <v>#DIV/0!</v>
      </c>
      <c r="M508" s="14">
        <v>0.4</v>
      </c>
      <c r="N508" s="168"/>
      <c r="O508" s="261"/>
      <c r="P508" s="262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329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1"/>
        <v>#DIV/0!</v>
      </c>
      <c r="M509" s="14">
        <v>0.4</v>
      </c>
      <c r="N509" s="168"/>
      <c r="O509" s="261"/>
      <c r="P509" s="262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1"/>
        <v>#DIV/0!</v>
      </c>
      <c r="M510" s="14">
        <v>0.4</v>
      </c>
      <c r="N510" s="168"/>
      <c r="O510" s="261"/>
      <c r="P510" s="262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330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1"/>
        <v>#DIV/0!</v>
      </c>
      <c r="M511" s="14">
        <v>0.3</v>
      </c>
      <c r="N511" s="168"/>
      <c r="O511" s="261"/>
      <c r="P511" s="262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330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1"/>
        <v>#DIV/0!</v>
      </c>
      <c r="M512" s="14">
        <v>0.3</v>
      </c>
      <c r="N512" s="168"/>
      <c r="O512" s="261"/>
      <c r="P512" s="262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1"/>
        <v>#DIV/0!</v>
      </c>
      <c r="M513" s="14">
        <v>0.2</v>
      </c>
      <c r="N513" s="168"/>
      <c r="O513" s="261"/>
      <c r="P513" s="262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5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66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1"/>
        <v>#DIV/0!</v>
      </c>
      <c r="M514" s="14">
        <v>0.2</v>
      </c>
      <c r="N514" s="168"/>
      <c r="O514" s="261"/>
      <c r="P514" s="262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1"/>
        <v>#DIV/0!</v>
      </c>
      <c r="M515" s="14">
        <v>0.1</v>
      </c>
      <c r="N515" s="168"/>
      <c r="O515" s="261"/>
      <c r="P515" s="262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1"/>
        <v>#DIV/0!</v>
      </c>
      <c r="M516" s="14">
        <v>0.1</v>
      </c>
      <c r="O516" s="261"/>
      <c r="P516" s="262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1"/>
        <v>#DIV/0!</v>
      </c>
      <c r="M517" s="14">
        <v>0</v>
      </c>
      <c r="N517" s="168"/>
      <c r="O517" s="261"/>
      <c r="P517" s="262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1"/>
        <v>#DIV/0!</v>
      </c>
      <c r="M518" s="14">
        <v>-0.1</v>
      </c>
      <c r="N518" s="168"/>
      <c r="O518" s="261"/>
      <c r="P518" s="262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330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1"/>
        <v>#DIV/0!</v>
      </c>
      <c r="M519" s="14">
        <v>-0.1</v>
      </c>
      <c r="N519" s="168"/>
      <c r="O519" s="261"/>
      <c r="P519" s="262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1"/>
        <v>#DIV/0!</v>
      </c>
      <c r="M520" s="14">
        <v>-0.2</v>
      </c>
      <c r="N520" s="168"/>
      <c r="O520" s="261"/>
      <c r="P520" s="262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1"/>
        <v>#DIV/0!</v>
      </c>
      <c r="M521" s="14">
        <v>-0.3</v>
      </c>
      <c r="N521" s="168"/>
      <c r="O521" s="261"/>
      <c r="P521" s="262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1"/>
        <v>#DIV/0!</v>
      </c>
      <c r="M522" s="14">
        <v>-0.3</v>
      </c>
      <c r="N522" s="168"/>
      <c r="O522" s="261"/>
      <c r="P522" s="262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1"/>
        <v>#DIV/0!</v>
      </c>
      <c r="M523" s="14">
        <v>-0.4</v>
      </c>
      <c r="N523" s="168"/>
      <c r="O523" s="261"/>
      <c r="P523" s="262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1"/>
        <v>#DIV/0!</v>
      </c>
      <c r="M524" s="14">
        <v>-0.5</v>
      </c>
      <c r="N524" s="168"/>
      <c r="O524" s="261"/>
      <c r="P524" s="262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1"/>
        <v>#DIV/0!</v>
      </c>
      <c r="M525" s="14">
        <v>-0.5</v>
      </c>
      <c r="N525" s="168"/>
      <c r="O525" s="261"/>
      <c r="P525" s="262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1"/>
        <v>#DIV/0!</v>
      </c>
      <c r="M526" s="14">
        <v>-0.6</v>
      </c>
      <c r="N526" s="168"/>
      <c r="O526" s="261"/>
      <c r="P526" s="262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330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1"/>
        <v>#DIV/0!</v>
      </c>
      <c r="M527" s="14">
        <v>-0.6</v>
      </c>
      <c r="N527" s="168"/>
      <c r="O527" s="261"/>
      <c r="P527" s="262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1"/>
        <v>#DIV/0!</v>
      </c>
      <c r="M528" s="14">
        <v>-0.7</v>
      </c>
      <c r="N528" s="168"/>
      <c r="O528" s="261"/>
      <c r="P528" s="262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1"/>
        <v>#DIV/0!</v>
      </c>
      <c r="M529" s="14">
        <v>-0.7</v>
      </c>
      <c r="N529" s="168"/>
      <c r="O529" s="261"/>
      <c r="P529" s="262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1"/>
        <v>#DIV/0!</v>
      </c>
      <c r="M530" s="14">
        <v>-0.7</v>
      </c>
      <c r="N530" s="168"/>
      <c r="O530" s="261"/>
      <c r="P530" s="262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27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1"/>
        <v>#DIV/0!</v>
      </c>
      <c r="M531" s="14">
        <v>-0.8</v>
      </c>
      <c r="N531" s="168"/>
      <c r="O531" s="261"/>
      <c r="P531" s="262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27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7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1"/>
        <v>#DIV/0!</v>
      </c>
      <c r="M532" s="14">
        <v>-0.8</v>
      </c>
      <c r="N532" s="168"/>
      <c r="O532" s="261"/>
      <c r="P532" s="262"/>
      <c r="Q532" s="14">
        <v>3.1</v>
      </c>
      <c r="R532" s="52">
        <v>6.9</v>
      </c>
      <c r="S532" s="66">
        <v>2008</v>
      </c>
      <c r="T532" s="244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27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1"/>
        <v>#DIV/0!</v>
      </c>
      <c r="M533" s="14">
        <v>-0.8</v>
      </c>
      <c r="N533" s="168"/>
      <c r="O533" s="261"/>
      <c r="P533" s="262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27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1"/>
        <v>#DIV/0!</v>
      </c>
      <c r="M534" s="14">
        <v>-0.8</v>
      </c>
      <c r="N534" s="168"/>
      <c r="O534" s="261"/>
      <c r="P534" s="262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27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331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1"/>
        <v>#DIV/0!</v>
      </c>
      <c r="M535" s="14">
        <v>-0.8</v>
      </c>
      <c r="N535" s="168"/>
      <c r="O535" s="261"/>
      <c r="P535" s="262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27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332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68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69"/>
      <c r="Q536" s="231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7"/>
      <c r="BT536" s="31"/>
      <c r="BU536" s="1"/>
    </row>
    <row r="537" spans="1:73" x14ac:dyDescent="0.25">
      <c r="A537" s="6" t="s">
        <v>312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2">AVERAGE(E505:E535)</f>
        <v>#DIV/0!</v>
      </c>
      <c r="F537" s="113" t="e">
        <f t="shared" si="32"/>
        <v>#DIV/0!</v>
      </c>
      <c r="G537" s="113" t="e">
        <f t="shared" si="32"/>
        <v>#DIV/0!</v>
      </c>
      <c r="H537" s="113" t="e">
        <f t="shared" si="32"/>
        <v>#DIV/0!</v>
      </c>
      <c r="I537" s="113" t="e">
        <f t="shared" si="32"/>
        <v>#DIV/0!</v>
      </c>
      <c r="J537" s="183" t="e">
        <f t="shared" si="32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0">
        <f>SUM(N505:N535)</f>
        <v>0</v>
      </c>
      <c r="O537" s="271">
        <f>SUM(O507:O535)</f>
        <v>0</v>
      </c>
      <c r="P537" s="269">
        <f>SUM(P505:P535)</f>
        <v>0</v>
      </c>
      <c r="Q537" s="231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3" t="e">
        <f t="shared" ref="AD537:AX537" si="33">AVERAGE(AD505:AD535)</f>
        <v>#DIV/0!</v>
      </c>
      <c r="AE537" s="124"/>
      <c r="AF537" s="124" t="e">
        <f t="shared" si="33"/>
        <v>#DIV/0!</v>
      </c>
      <c r="AG537" s="124"/>
      <c r="AH537" s="124" t="e">
        <f t="shared" si="33"/>
        <v>#DIV/0!</v>
      </c>
      <c r="AI537" s="124"/>
      <c r="AJ537" s="124" t="e">
        <f t="shared" si="33"/>
        <v>#DIV/0!</v>
      </c>
      <c r="AK537" s="124"/>
      <c r="AL537" s="124" t="e">
        <f t="shared" si="33"/>
        <v>#DIV/0!</v>
      </c>
      <c r="AM537" s="124" t="e">
        <f t="shared" si="33"/>
        <v>#DIV/0!</v>
      </c>
      <c r="AN537" s="124" t="e">
        <f t="shared" si="33"/>
        <v>#DIV/0!</v>
      </c>
      <c r="AO537" s="124" t="e">
        <f t="shared" si="33"/>
        <v>#DIV/0!</v>
      </c>
      <c r="AP537" s="232" t="e">
        <f>AVERAGE(AP505:AP535)</f>
        <v>#DIV/0!</v>
      </c>
      <c r="AQ537" s="232" t="e">
        <f>AVERAGE(AQ505:AQ535)</f>
        <v>#DIV/0!</v>
      </c>
      <c r="AR537" s="232"/>
      <c r="AS537" s="232"/>
      <c r="AT537" s="232" t="e">
        <f>AVERAGE(AT505:AT535)</f>
        <v>#DIV/0!</v>
      </c>
      <c r="AU537" s="124">
        <f t="shared" si="33"/>
        <v>15.706451612903225</v>
      </c>
      <c r="AV537" s="124"/>
      <c r="AW537" s="124"/>
      <c r="AX537" s="124">
        <f t="shared" si="33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4">AVERAGE(BO505:BO535)</f>
        <v>-13.060645161290321</v>
      </c>
      <c r="BP537" s="124"/>
      <c r="BQ537" s="124">
        <f t="shared" si="34"/>
        <v>4.7545161290322584</v>
      </c>
      <c r="BR537" s="124"/>
      <c r="BS537" s="124" t="e">
        <f t="shared" si="34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333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334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335</v>
      </c>
      <c r="C542" s="2"/>
      <c r="D542" s="2"/>
      <c r="E542" s="2"/>
      <c r="F542" s="2"/>
      <c r="G542" s="2"/>
      <c r="H542" s="2"/>
      <c r="I542" s="2" t="s">
        <v>454</v>
      </c>
      <c r="J542" s="2"/>
      <c r="K542" s="46">
        <v>1</v>
      </c>
    </row>
    <row r="543" spans="1:73" x14ac:dyDescent="0.25">
      <c r="B543" s="46" t="s">
        <v>336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337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338</v>
      </c>
      <c r="C545" s="2"/>
      <c r="D545" s="2"/>
      <c r="E545" s="2"/>
      <c r="F545" s="2"/>
      <c r="G545" s="2"/>
      <c r="H545" s="2"/>
      <c r="I545" s="2" t="s">
        <v>452</v>
      </c>
      <c r="J545" s="2"/>
      <c r="K545" s="273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86" workbookViewId="0">
      <selection activeCell="H398" sqref="H398"/>
    </sheetView>
  </sheetViews>
  <sheetFormatPr defaultRowHeight="15" x14ac:dyDescent="0.25"/>
  <cols>
    <col min="1" max="1" width="3.5703125" customWidth="1"/>
    <col min="2" max="2" width="6.7109375" style="26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4" customWidth="1"/>
    <col min="19" max="21" width="6.7109375" customWidth="1"/>
    <col min="22" max="22" width="6.7109375" style="264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4"/>
      <c r="R1" s="195"/>
      <c r="S1" s="1"/>
      <c r="T1" s="1"/>
      <c r="U1" s="1"/>
      <c r="V1" s="5"/>
      <c r="W1" s="1"/>
      <c r="X1" s="1"/>
      <c r="Y1" s="1"/>
      <c r="Z1" s="1"/>
      <c r="AA1" s="275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76" t="s">
        <v>8</v>
      </c>
      <c r="N2" s="2"/>
      <c r="O2" s="2"/>
      <c r="P2" s="274"/>
      <c r="Q2" s="274"/>
      <c r="R2" s="277" t="s">
        <v>9</v>
      </c>
      <c r="S2" s="278"/>
      <c r="T2" s="279"/>
      <c r="U2" s="279"/>
      <c r="V2" s="280"/>
      <c r="W2" s="279" t="s">
        <v>10</v>
      </c>
      <c r="X2" s="278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339</v>
      </c>
      <c r="P3" s="274" t="s">
        <v>115</v>
      </c>
      <c r="Q3" s="274" t="s">
        <v>308</v>
      </c>
      <c r="R3" s="281" t="s">
        <v>23</v>
      </c>
      <c r="S3" s="282" t="s">
        <v>24</v>
      </c>
      <c r="T3" s="282" t="s">
        <v>39</v>
      </c>
      <c r="U3" s="282" t="s">
        <v>24</v>
      </c>
      <c r="V3" s="281" t="s">
        <v>23</v>
      </c>
      <c r="W3" s="282" t="s">
        <v>24</v>
      </c>
      <c r="X3" s="282" t="s">
        <v>39</v>
      </c>
      <c r="Y3" s="283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4" t="s">
        <v>340</v>
      </c>
      <c r="S4" s="285"/>
      <c r="T4" s="286"/>
      <c r="U4" s="286"/>
      <c r="V4" s="284"/>
      <c r="W4" s="285"/>
      <c r="X4" s="286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87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5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9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9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87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8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9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9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5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5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4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341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4"/>
      <c r="R39" s="194"/>
      <c r="S39" s="1"/>
      <c r="T39" s="1"/>
      <c r="U39" s="1"/>
      <c r="V39" s="5"/>
      <c r="W39" s="1"/>
      <c r="X39" s="1"/>
      <c r="Y39" s="1"/>
      <c r="Z39" s="1"/>
      <c r="AA39" s="275"/>
    </row>
    <row r="40" spans="1:27" x14ac:dyDescent="0.25">
      <c r="A40" s="1"/>
      <c r="B40" s="13" t="s">
        <v>342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4"/>
      <c r="R40" s="194"/>
      <c r="S40" s="1"/>
      <c r="T40" s="1"/>
      <c r="U40" s="1"/>
      <c r="V40" s="5"/>
      <c r="W40" s="1"/>
      <c r="X40" s="1"/>
      <c r="Y40" s="1"/>
      <c r="Z40" s="1"/>
      <c r="AA40" s="275"/>
    </row>
    <row r="41" spans="1:27" x14ac:dyDescent="0.25">
      <c r="A41" s="1"/>
      <c r="B41" s="13" t="s">
        <v>343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5"/>
      <c r="O41" s="355"/>
      <c r="P41" s="355"/>
      <c r="Q41" s="290"/>
      <c r="R41" s="291"/>
      <c r="S41" s="292"/>
      <c r="T41" s="292"/>
      <c r="U41" s="292"/>
      <c r="V41" s="293"/>
      <c r="W41" s="292"/>
      <c r="X41" s="292"/>
      <c r="Y41" s="292"/>
      <c r="Z41" s="1"/>
      <c r="AA41" s="275"/>
    </row>
    <row r="42" spans="1:27" x14ac:dyDescent="0.25">
      <c r="A42" s="1"/>
      <c r="B42" s="106" t="s">
        <v>344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4"/>
      <c r="R42" s="194"/>
      <c r="S42" s="1"/>
      <c r="T42" s="1"/>
      <c r="U42" s="1"/>
      <c r="V42" s="5"/>
      <c r="W42" s="1"/>
      <c r="X42" s="1"/>
      <c r="Y42" s="1"/>
      <c r="Z42" s="1"/>
      <c r="AA42" s="275"/>
    </row>
    <row r="43" spans="1:27" x14ac:dyDescent="0.25">
      <c r="A43" s="1"/>
      <c r="B43" s="13" t="s">
        <v>345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4"/>
      <c r="R43" s="194"/>
      <c r="S43" s="1"/>
      <c r="T43" s="1"/>
      <c r="U43" s="1"/>
      <c r="V43" s="5"/>
      <c r="W43" s="1"/>
      <c r="X43" s="1"/>
      <c r="Y43" s="1"/>
      <c r="Z43" s="1"/>
      <c r="AA43" s="275"/>
    </row>
    <row r="44" spans="1:27" x14ac:dyDescent="0.25">
      <c r="A44" s="1"/>
      <c r="B44" s="13" t="s">
        <v>346</v>
      </c>
      <c r="C44" s="2"/>
      <c r="D44" s="2"/>
      <c r="E44" s="1"/>
      <c r="F44" s="1"/>
      <c r="G44" s="1"/>
      <c r="H44" s="2"/>
      <c r="I44" s="2" t="s">
        <v>450</v>
      </c>
      <c r="J44" s="2"/>
      <c r="K44" s="2">
        <v>58.3</v>
      </c>
      <c r="L44" s="1"/>
      <c r="M44" s="1"/>
      <c r="N44" s="1"/>
      <c r="O44" s="1"/>
      <c r="P44" s="1"/>
      <c r="Q44" s="274"/>
      <c r="R44" s="194"/>
      <c r="S44" s="1"/>
      <c r="T44" s="1"/>
      <c r="U44" s="1"/>
      <c r="V44" s="5"/>
      <c r="W44" s="1"/>
      <c r="X44" s="1"/>
      <c r="Y44" s="1"/>
      <c r="Z44" s="1"/>
      <c r="AA44" s="275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451</v>
      </c>
      <c r="J45" s="2"/>
      <c r="K45" s="46">
        <v>6.4</v>
      </c>
      <c r="L45" s="1"/>
      <c r="M45" s="1"/>
      <c r="N45" s="1"/>
      <c r="O45" s="1"/>
      <c r="P45" s="1"/>
      <c r="Q45" s="274"/>
      <c r="R45" s="194"/>
      <c r="S45" s="1"/>
      <c r="T45" s="1"/>
      <c r="U45" s="1"/>
      <c r="V45" s="5"/>
      <c r="W45" s="1"/>
      <c r="X45" s="1"/>
      <c r="Y45" s="1"/>
      <c r="Z45" s="1"/>
      <c r="AA45" s="275"/>
    </row>
    <row r="46" spans="1:27" x14ac:dyDescent="0.25">
      <c r="A46" s="1"/>
      <c r="B46" s="13" t="s">
        <v>474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4"/>
      <c r="R46" s="194"/>
      <c r="S46" s="1"/>
      <c r="T46" s="1"/>
      <c r="U46" s="1"/>
      <c r="V46" s="5"/>
      <c r="W46" s="1"/>
      <c r="X46" s="1"/>
      <c r="Y46" s="1"/>
      <c r="Z46" s="1"/>
      <c r="AA46" s="275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76" t="s">
        <v>8</v>
      </c>
      <c r="N47" s="2"/>
      <c r="O47" s="2"/>
      <c r="P47" s="274"/>
      <c r="Q47" s="64"/>
      <c r="R47" s="277" t="s">
        <v>9</v>
      </c>
      <c r="S47" s="278"/>
      <c r="T47" s="279"/>
      <c r="U47" s="279"/>
      <c r="V47" s="280"/>
      <c r="W47" s="279" t="s">
        <v>10</v>
      </c>
      <c r="X47" s="278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347</v>
      </c>
      <c r="P48" s="274" t="s">
        <v>115</v>
      </c>
      <c r="Q48" s="64" t="s">
        <v>308</v>
      </c>
      <c r="R48" s="281" t="s">
        <v>23</v>
      </c>
      <c r="S48" s="282" t="s">
        <v>24</v>
      </c>
      <c r="T48" s="282" t="s">
        <v>39</v>
      </c>
      <c r="U48" s="282" t="s">
        <v>24</v>
      </c>
      <c r="V48" s="281" t="s">
        <v>23</v>
      </c>
      <c r="W48" s="282" t="s">
        <v>24</v>
      </c>
      <c r="X48" s="282" t="s">
        <v>39</v>
      </c>
      <c r="Y48" s="283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4"/>
      <c r="Q49" s="64" t="s">
        <v>115</v>
      </c>
      <c r="R49" s="284" t="s">
        <v>340</v>
      </c>
      <c r="S49" s="285"/>
      <c r="T49" s="286"/>
      <c r="U49" s="286"/>
      <c r="V49" s="284"/>
      <c r="W49" s="285"/>
      <c r="X49" s="286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4">
        <v>-1.8</v>
      </c>
      <c r="H50" s="294">
        <v>-2.2000000000000002</v>
      </c>
      <c r="I50" s="294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5"/>
      <c r="O50" s="296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18">
        <v>1969</v>
      </c>
      <c r="V50" s="180">
        <v>11.5</v>
      </c>
      <c r="W50" s="297">
        <v>2005</v>
      </c>
      <c r="X50" s="294">
        <v>-20.5</v>
      </c>
      <c r="Y50" s="297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4">
        <v>-6.5</v>
      </c>
      <c r="H51" s="294">
        <v>-5.8</v>
      </c>
      <c r="I51" s="294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5">
        <v>0.7</v>
      </c>
      <c r="O51" s="326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18">
        <v>1968</v>
      </c>
      <c r="V51" s="180">
        <v>12</v>
      </c>
      <c r="W51" s="297">
        <v>1932</v>
      </c>
      <c r="X51" s="294">
        <v>-20.6</v>
      </c>
      <c r="Y51" s="297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4">
        <v>2.4</v>
      </c>
      <c r="H52" s="294">
        <v>-0.6</v>
      </c>
      <c r="I52" s="294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5">
        <v>2.5</v>
      </c>
      <c r="O52" s="296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18">
        <v>1980</v>
      </c>
      <c r="V52" s="180">
        <v>12.4</v>
      </c>
      <c r="W52" s="297">
        <v>1971</v>
      </c>
      <c r="X52" s="298">
        <v>-21.2</v>
      </c>
      <c r="Y52" s="297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4">
        <v>5</v>
      </c>
      <c r="H53" s="294">
        <v>5.7</v>
      </c>
      <c r="I53" s="294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5">
        <v>0</v>
      </c>
      <c r="O53" s="296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18">
        <v>1981</v>
      </c>
      <c r="V53" s="180">
        <v>12.1</v>
      </c>
      <c r="W53" s="297">
        <v>1965</v>
      </c>
      <c r="X53" s="294">
        <v>-19.2</v>
      </c>
      <c r="Y53" s="297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4">
        <v>5.6</v>
      </c>
      <c r="H54" s="294">
        <v>6.4</v>
      </c>
      <c r="I54" s="294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5">
        <v>0</v>
      </c>
      <c r="O54" s="296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18">
        <v>1961</v>
      </c>
      <c r="V54" s="180">
        <v>10.8</v>
      </c>
      <c r="W54" s="297">
        <v>2006</v>
      </c>
      <c r="X54" s="294">
        <v>-16.2</v>
      </c>
      <c r="Y54" s="297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4">
        <v>-0.8</v>
      </c>
      <c r="H55" s="294">
        <v>-1</v>
      </c>
      <c r="I55" s="294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5"/>
      <c r="O55" s="296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18">
        <v>1969</v>
      </c>
      <c r="V55" s="180">
        <v>11.6</v>
      </c>
      <c r="W55" s="297">
        <v>1965</v>
      </c>
      <c r="X55" s="294">
        <v>-21.6</v>
      </c>
      <c r="Y55" s="297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4">
        <v>6.5</v>
      </c>
      <c r="H56" s="294">
        <v>7</v>
      </c>
      <c r="I56" s="294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5">
        <v>1.5</v>
      </c>
      <c r="O56" s="296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297">
        <v>1969</v>
      </c>
      <c r="V56" s="180">
        <v>13.2</v>
      </c>
      <c r="W56" s="297">
        <v>1935</v>
      </c>
      <c r="X56" s="294">
        <v>-19.3</v>
      </c>
      <c r="Y56" s="297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4">
        <v>10.8</v>
      </c>
      <c r="H57" s="294">
        <v>10.8</v>
      </c>
      <c r="I57" s="294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5">
        <v>4</v>
      </c>
      <c r="O57" s="296" t="s">
        <v>425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297">
        <v>1995</v>
      </c>
      <c r="V57" s="180">
        <v>11.8</v>
      </c>
      <c r="W57" s="297">
        <v>2015</v>
      </c>
      <c r="X57" s="294">
        <v>-20.9</v>
      </c>
      <c r="Y57" s="297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4">
        <v>2.1</v>
      </c>
      <c r="H58" s="294">
        <v>0</v>
      </c>
      <c r="I58" s="294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5">
        <v>0.3</v>
      </c>
      <c r="O58" s="296" t="s">
        <v>425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297">
        <v>1995</v>
      </c>
      <c r="V58" s="180">
        <v>11</v>
      </c>
      <c r="W58" s="297">
        <v>1983</v>
      </c>
      <c r="X58" s="294">
        <v>-16.8</v>
      </c>
      <c r="Y58" s="297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4">
        <v>-2.2999999999999998</v>
      </c>
      <c r="H59" s="294">
        <v>-1.8</v>
      </c>
      <c r="I59" s="294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5">
        <v>1.4</v>
      </c>
      <c r="O59" s="296" t="s">
        <v>425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297">
        <v>1995</v>
      </c>
      <c r="V59" s="180">
        <v>10.5</v>
      </c>
      <c r="W59" s="297">
        <v>2006</v>
      </c>
      <c r="X59" s="294">
        <v>-21.8</v>
      </c>
      <c r="Y59" s="297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4">
        <v>-3.6</v>
      </c>
      <c r="H60" s="294">
        <v>-3.4</v>
      </c>
      <c r="I60" s="294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5">
        <v>0.2</v>
      </c>
      <c r="O60" s="296" t="s">
        <v>425</v>
      </c>
      <c r="P60" s="104">
        <v>0.1</v>
      </c>
      <c r="Q60" s="14">
        <v>5.8</v>
      </c>
      <c r="R60" s="299">
        <v>8.1999999999999993</v>
      </c>
      <c r="S60" s="148">
        <v>1983</v>
      </c>
      <c r="T60" s="61">
        <v>-11.8</v>
      </c>
      <c r="U60" s="297">
        <v>1966</v>
      </c>
      <c r="V60" s="180">
        <v>12</v>
      </c>
      <c r="W60" s="297">
        <v>2004</v>
      </c>
      <c r="X60" s="294">
        <v>-21.4</v>
      </c>
      <c r="Y60" s="297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4">
        <v>-7.4</v>
      </c>
      <c r="H61" s="294">
        <v>-9.1999999999999993</v>
      </c>
      <c r="I61" s="294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5">
        <v>0</v>
      </c>
      <c r="O61" s="296" t="s">
        <v>425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18">
        <v>1968</v>
      </c>
      <c r="V61" s="180">
        <v>10.6</v>
      </c>
      <c r="W61" s="297">
        <v>1983</v>
      </c>
      <c r="X61" s="294">
        <v>-20</v>
      </c>
      <c r="Y61" s="297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4">
        <v>-4.5</v>
      </c>
      <c r="H62" s="294">
        <v>-1.8</v>
      </c>
      <c r="I62" s="294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5">
        <v>0</v>
      </c>
      <c r="O62" s="296" t="s">
        <v>425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18">
        <v>1969</v>
      </c>
      <c r="V62" s="180">
        <v>13.1</v>
      </c>
      <c r="W62" s="297">
        <v>2004</v>
      </c>
      <c r="X62" s="294">
        <v>-18</v>
      </c>
      <c r="Y62" s="297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4">
        <v>7.4</v>
      </c>
      <c r="H63" s="294">
        <v>9.6</v>
      </c>
      <c r="I63" s="294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5"/>
      <c r="O63" s="296" t="s">
        <v>425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297">
        <v>1968</v>
      </c>
      <c r="V63" s="180">
        <v>12.1</v>
      </c>
      <c r="W63" s="297">
        <v>2012</v>
      </c>
      <c r="X63" s="294">
        <v>-19.2</v>
      </c>
      <c r="Y63" s="297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4">
        <v>3.9</v>
      </c>
      <c r="H64" s="294">
        <v>1</v>
      </c>
      <c r="I64" s="294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5">
        <v>0.2</v>
      </c>
      <c r="O64" s="296" t="s">
        <v>425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297">
        <v>1968</v>
      </c>
      <c r="V64" s="180">
        <v>11.9</v>
      </c>
      <c r="W64" s="297">
        <v>1934</v>
      </c>
      <c r="X64" s="294">
        <v>-19.2</v>
      </c>
      <c r="Y64" s="297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4">
        <v>-2.6</v>
      </c>
      <c r="H65" s="294">
        <v>-4</v>
      </c>
      <c r="I65" s="294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5">
        <v>0.1</v>
      </c>
      <c r="O65" s="296" t="s">
        <v>425</v>
      </c>
      <c r="P65" s="104">
        <v>3</v>
      </c>
      <c r="Q65" s="14">
        <v>6.2</v>
      </c>
      <c r="R65" s="299">
        <v>8.9</v>
      </c>
      <c r="S65" s="148">
        <v>1965</v>
      </c>
      <c r="T65" s="61">
        <v>-13.5</v>
      </c>
      <c r="U65" s="297">
        <v>1974</v>
      </c>
      <c r="V65" s="180">
        <v>11.6</v>
      </c>
      <c r="W65" s="297">
        <v>1965</v>
      </c>
      <c r="X65" s="294">
        <v>-20.8</v>
      </c>
      <c r="Y65" s="297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5"/>
      <c r="O66" s="296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297">
        <v>1966</v>
      </c>
      <c r="V66" s="180">
        <v>11.8</v>
      </c>
      <c r="W66" s="297">
        <v>1942</v>
      </c>
      <c r="X66" s="294">
        <v>-16.5</v>
      </c>
      <c r="Y66" s="297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4">
        <v>3.1</v>
      </c>
      <c r="H67" s="294">
        <v>4</v>
      </c>
      <c r="I67" s="294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5">
        <v>5.6</v>
      </c>
      <c r="O67" s="296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297">
        <v>1966</v>
      </c>
      <c r="V67" s="180">
        <v>12.3</v>
      </c>
      <c r="W67" s="297">
        <v>2003</v>
      </c>
      <c r="X67" s="294">
        <v>-18.5</v>
      </c>
      <c r="Y67" s="297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4">
        <v>-1.2</v>
      </c>
      <c r="H68" s="294">
        <v>-2.5</v>
      </c>
      <c r="I68" s="294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5">
        <v>2.4</v>
      </c>
      <c r="O68" s="296" t="s">
        <v>425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297">
        <v>1955</v>
      </c>
      <c r="V68" s="180">
        <v>14.5</v>
      </c>
      <c r="W68" s="297">
        <v>2004</v>
      </c>
      <c r="X68" s="294">
        <v>-18.600000000000001</v>
      </c>
      <c r="Y68" s="297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4">
        <v>-4.5</v>
      </c>
      <c r="H69" s="294">
        <v>-5.0999999999999996</v>
      </c>
      <c r="I69" s="294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5">
        <v>10.6</v>
      </c>
      <c r="O69" s="296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297">
        <v>1969</v>
      </c>
      <c r="V69" s="180">
        <v>11.6</v>
      </c>
      <c r="W69" s="297">
        <v>1996</v>
      </c>
      <c r="X69" s="294">
        <v>-17.5</v>
      </c>
      <c r="Y69" s="297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4">
        <v>-11.2</v>
      </c>
      <c r="H70" s="294">
        <v>-13.8</v>
      </c>
      <c r="I70" s="294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5">
        <v>0.8</v>
      </c>
      <c r="O70" s="296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297">
        <v>1986</v>
      </c>
      <c r="V70" s="180">
        <v>13.3</v>
      </c>
      <c r="W70" s="297">
        <v>2005</v>
      </c>
      <c r="X70" s="294">
        <v>-17.2</v>
      </c>
      <c r="Y70" s="297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4">
        <v>-4.2</v>
      </c>
      <c r="H71" s="294">
        <v>-4.4000000000000004</v>
      </c>
      <c r="I71" s="294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5">
        <v>0</v>
      </c>
      <c r="O71" s="296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297">
        <v>1958</v>
      </c>
      <c r="V71" s="180">
        <v>11.2</v>
      </c>
      <c r="W71" s="297">
        <v>1961</v>
      </c>
      <c r="X71" s="294">
        <v>-16.5</v>
      </c>
      <c r="Y71" s="297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4">
        <v>-3.1</v>
      </c>
      <c r="H72" s="294">
        <v>-2.8</v>
      </c>
      <c r="I72" s="294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5">
        <v>2.7</v>
      </c>
      <c r="O72" s="296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297">
        <v>1950</v>
      </c>
      <c r="V72" s="300">
        <v>13.8</v>
      </c>
      <c r="W72" s="297">
        <v>1980</v>
      </c>
      <c r="X72" s="294">
        <v>-20.7</v>
      </c>
      <c r="Y72" s="297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4">
        <v>-3</v>
      </c>
      <c r="H73" s="294">
        <v>-3.7</v>
      </c>
      <c r="I73" s="294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5">
        <v>14.4</v>
      </c>
      <c r="O73" s="296">
        <v>30</v>
      </c>
      <c r="P73" s="104">
        <v>0</v>
      </c>
      <c r="Q73" s="14">
        <v>6.9</v>
      </c>
      <c r="R73" s="300">
        <v>11.3</v>
      </c>
      <c r="S73" s="148">
        <v>1984</v>
      </c>
      <c r="T73" s="61">
        <v>-13.1</v>
      </c>
      <c r="U73" s="297">
        <v>1958</v>
      </c>
      <c r="V73" s="180">
        <v>12.7</v>
      </c>
      <c r="W73" s="297">
        <v>1984</v>
      </c>
      <c r="X73" s="294">
        <v>-19.3</v>
      </c>
      <c r="Y73" s="297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4">
        <v>1.4</v>
      </c>
      <c r="H74" s="294">
        <v>2.5</v>
      </c>
      <c r="I74" s="294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5">
        <v>1.2</v>
      </c>
      <c r="O74" s="296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297">
        <v>1958</v>
      </c>
      <c r="V74" s="180">
        <v>11.8</v>
      </c>
      <c r="W74" s="297">
        <v>2012</v>
      </c>
      <c r="X74" s="294">
        <v>-16.8</v>
      </c>
      <c r="Y74" s="297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4">
        <v>-1.4</v>
      </c>
      <c r="H75" s="294">
        <v>-2.2000000000000002</v>
      </c>
      <c r="I75" s="294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5">
        <v>6.2</v>
      </c>
      <c r="O75" s="296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18">
        <v>1996</v>
      </c>
      <c r="V75" s="180">
        <v>11.8</v>
      </c>
      <c r="W75" s="297">
        <v>2013</v>
      </c>
      <c r="X75" s="294">
        <v>-19</v>
      </c>
      <c r="Y75" s="297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4">
        <v>-1.2</v>
      </c>
      <c r="H76" s="294">
        <v>-0.5</v>
      </c>
      <c r="I76" s="294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5">
        <v>0</v>
      </c>
      <c r="O76" s="296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297">
        <v>1998</v>
      </c>
      <c r="V76" s="180">
        <v>9.6</v>
      </c>
      <c r="W76" s="297">
        <v>1971</v>
      </c>
      <c r="X76" s="294">
        <v>-24</v>
      </c>
      <c r="Y76" s="297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4">
        <v>-2.5</v>
      </c>
      <c r="H77" s="294">
        <v>-2</v>
      </c>
      <c r="I77" s="294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5">
        <v>1.9</v>
      </c>
      <c r="O77" s="296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297">
        <v>1990</v>
      </c>
      <c r="V77" s="180">
        <v>11.7</v>
      </c>
      <c r="W77" s="297">
        <v>1985</v>
      </c>
      <c r="X77" s="294">
        <v>-19.5</v>
      </c>
      <c r="Y77" s="297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5"/>
      <c r="O78" s="296"/>
      <c r="P78" s="301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5"/>
      <c r="O79" s="296"/>
      <c r="P79" s="301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2">
        <f t="shared" ref="B80:G80" si="3">AVERAGE(B50:B78)</f>
        <v>-0.51071428571428568</v>
      </c>
      <c r="C80" s="303">
        <f t="shared" si="3"/>
        <v>-0.88214285714285723</v>
      </c>
      <c r="D80" s="303">
        <f t="shared" si="3"/>
        <v>-0.68214285714285716</v>
      </c>
      <c r="E80" s="303">
        <f t="shared" si="3"/>
        <v>-0.54642857142857137</v>
      </c>
      <c r="F80" s="303">
        <f t="shared" si="3"/>
        <v>-0.24285714285714291</v>
      </c>
      <c r="G80" s="303">
        <f t="shared" si="3"/>
        <v>-0.58571428571428563</v>
      </c>
      <c r="H80" s="303">
        <f>AVERAGE(H50:H78)</f>
        <v>-0.86071428571428577</v>
      </c>
      <c r="I80" s="303">
        <f>AVERAGE(I50:I78)</f>
        <v>-0.70000000000000007</v>
      </c>
      <c r="J80" s="304">
        <f>AVERAGE(J50:J78)</f>
        <v>-3.8607142857142844</v>
      </c>
      <c r="K80" s="305">
        <f>AVERAGE(K50:K78)</f>
        <v>2.6749999999999998</v>
      </c>
      <c r="L80" s="129">
        <v>-0.6</v>
      </c>
      <c r="M80" s="61"/>
      <c r="N80" s="295">
        <f>SUM(N50:N78)</f>
        <v>56.7</v>
      </c>
      <c r="O80" s="306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4"/>
      <c r="R82" s="194"/>
      <c r="S82" s="1"/>
      <c r="T82" s="1"/>
      <c r="U82" s="1"/>
      <c r="V82" s="5"/>
      <c r="W82" s="1"/>
      <c r="X82" s="1"/>
      <c r="Y82" s="1"/>
      <c r="Z82" s="1"/>
      <c r="AA82" s="275"/>
    </row>
    <row r="83" spans="1:27" x14ac:dyDescent="0.25">
      <c r="A83" s="1"/>
      <c r="B83" s="13" t="s">
        <v>348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4"/>
      <c r="R83" s="194"/>
      <c r="S83" s="1"/>
      <c r="T83" s="1"/>
      <c r="U83" s="1"/>
      <c r="V83" s="5"/>
      <c r="W83" s="1"/>
      <c r="X83" s="1"/>
      <c r="Y83" s="1"/>
      <c r="Z83" s="1"/>
      <c r="AA83" s="275"/>
    </row>
    <row r="84" spans="1:27" x14ac:dyDescent="0.25">
      <c r="A84" s="1"/>
      <c r="B84" s="13" t="s">
        <v>349</v>
      </c>
      <c r="C84" s="2"/>
      <c r="D84" s="2"/>
      <c r="E84" s="2"/>
      <c r="F84" s="2"/>
      <c r="G84" s="1"/>
      <c r="H84" s="1"/>
      <c r="I84" s="2" t="s">
        <v>454</v>
      </c>
      <c r="J84" s="2"/>
      <c r="K84" s="46">
        <v>-0.4</v>
      </c>
      <c r="L84" s="1"/>
      <c r="M84" s="1"/>
      <c r="N84" s="355"/>
      <c r="O84" s="355"/>
      <c r="P84" s="355"/>
      <c r="Q84" s="290"/>
      <c r="R84" s="291"/>
      <c r="S84" s="292"/>
      <c r="T84" s="292"/>
      <c r="U84" s="292"/>
      <c r="V84" s="293"/>
      <c r="W84" s="292"/>
      <c r="X84" s="292"/>
      <c r="Y84" s="292"/>
      <c r="Z84" s="1"/>
      <c r="AA84" s="275"/>
    </row>
    <row r="85" spans="1:27" x14ac:dyDescent="0.25">
      <c r="A85" s="1"/>
      <c r="B85" s="106" t="s">
        <v>350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4"/>
      <c r="R85" s="194"/>
      <c r="S85" s="1"/>
      <c r="T85" s="1"/>
      <c r="U85" s="1"/>
      <c r="V85" s="5"/>
      <c r="W85" s="1"/>
      <c r="X85" s="1"/>
      <c r="Y85" s="1"/>
      <c r="Z85" s="1"/>
      <c r="AA85" s="275"/>
    </row>
    <row r="86" spans="1:27" x14ac:dyDescent="0.25">
      <c r="A86" s="1"/>
      <c r="B86" s="13" t="s">
        <v>351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4"/>
      <c r="R86" s="194"/>
      <c r="S86" s="1"/>
      <c r="T86" s="1"/>
      <c r="U86" s="1"/>
      <c r="V86" s="5"/>
      <c r="W86" s="1"/>
      <c r="X86" s="1"/>
      <c r="Y86" s="1"/>
      <c r="Z86" s="1"/>
      <c r="AA86" s="275"/>
    </row>
    <row r="87" spans="1:27" x14ac:dyDescent="0.25">
      <c r="A87" s="1"/>
      <c r="B87" s="13" t="s">
        <v>352</v>
      </c>
      <c r="C87" s="2"/>
      <c r="D87" s="2"/>
      <c r="E87" s="1"/>
      <c r="F87" s="1"/>
      <c r="G87" s="1"/>
      <c r="H87" s="1"/>
      <c r="I87" s="2" t="s">
        <v>450</v>
      </c>
      <c r="J87" s="2"/>
      <c r="K87" s="2">
        <v>44.8</v>
      </c>
      <c r="L87" s="1"/>
      <c r="M87" s="1"/>
      <c r="N87" s="1"/>
      <c r="O87" s="1"/>
      <c r="P87" s="1"/>
      <c r="Q87" s="274"/>
      <c r="R87" s="194"/>
      <c r="S87" s="1"/>
      <c r="T87" s="1"/>
      <c r="U87" s="1"/>
      <c r="V87" s="5"/>
      <c r="W87" s="1"/>
      <c r="X87" s="1"/>
      <c r="Y87" s="1"/>
      <c r="Z87" s="1"/>
      <c r="AA87" s="275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451</v>
      </c>
      <c r="J88" s="2"/>
      <c r="K88" s="46">
        <v>34.200000000000003</v>
      </c>
      <c r="L88" s="1"/>
      <c r="M88" s="1"/>
      <c r="N88" s="1"/>
      <c r="O88" s="1"/>
      <c r="P88" s="1"/>
      <c r="Q88" s="274"/>
      <c r="R88" s="194"/>
      <c r="S88" s="1"/>
      <c r="T88" s="1"/>
      <c r="U88" s="1"/>
      <c r="V88" s="5"/>
      <c r="W88" s="1"/>
      <c r="X88" s="1"/>
      <c r="Y88" s="1"/>
      <c r="Z88" s="1"/>
      <c r="AA88" s="275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4"/>
      <c r="R89" s="194"/>
      <c r="S89" s="1"/>
      <c r="T89" s="1"/>
      <c r="U89" s="1"/>
      <c r="V89" s="5"/>
      <c r="W89" s="1"/>
      <c r="X89" s="1"/>
      <c r="Y89" s="1"/>
      <c r="Z89" s="1"/>
      <c r="AA89" s="275"/>
    </row>
    <row r="90" spans="1:27" x14ac:dyDescent="0.25">
      <c r="A90" s="1"/>
      <c r="B90" s="13" t="s">
        <v>488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4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339</v>
      </c>
      <c r="P91" s="274" t="s">
        <v>115</v>
      </c>
      <c r="Q91" s="64" t="s">
        <v>308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3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4"/>
      <c r="Q92" s="64" t="s">
        <v>115</v>
      </c>
      <c r="R92" s="191" t="s">
        <v>340</v>
      </c>
      <c r="S92" s="192"/>
      <c r="T92" s="114"/>
      <c r="U92" s="114"/>
      <c r="V92" s="191"/>
      <c r="W92" s="192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425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425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425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425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07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425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5">
        <v>4.4000000000000004</v>
      </c>
      <c r="L103" s="46">
        <v>0.4</v>
      </c>
      <c r="M103" s="14">
        <v>-0.8713333333333334</v>
      </c>
      <c r="N103" s="62">
        <v>0.6</v>
      </c>
      <c r="O103" s="79" t="s">
        <v>425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425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425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425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425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425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425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425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0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425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425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425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425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425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425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425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425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425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4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4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4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353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4"/>
      <c r="R127" s="19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354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4"/>
      <c r="R128" s="19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355</v>
      </c>
      <c r="C129" s="2"/>
      <c r="D129" s="2"/>
      <c r="E129" s="2"/>
      <c r="F129" s="2"/>
      <c r="G129" s="1"/>
      <c r="H129" s="1"/>
      <c r="I129" s="2" t="s">
        <v>454</v>
      </c>
      <c r="J129" s="2"/>
      <c r="K129" s="2">
        <v>0.4</v>
      </c>
      <c r="L129" s="1"/>
      <c r="M129" s="1"/>
      <c r="N129" s="355"/>
      <c r="O129" s="355"/>
      <c r="P129" s="355"/>
      <c r="Q129" s="290"/>
      <c r="R129" s="291"/>
      <c r="S129" s="292"/>
      <c r="T129" s="292"/>
      <c r="U129" s="292"/>
      <c r="V129" s="293"/>
      <c r="W129" s="292"/>
      <c r="X129" s="292"/>
      <c r="Y129" s="292"/>
      <c r="Z129" s="1"/>
      <c r="AA129" s="2"/>
    </row>
    <row r="130" spans="1:27" x14ac:dyDescent="0.25">
      <c r="A130" s="1"/>
      <c r="B130" s="106" t="s">
        <v>356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4"/>
      <c r="R130" s="19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357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4"/>
      <c r="R131" s="19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358</v>
      </c>
      <c r="C132" s="2"/>
      <c r="D132" s="2"/>
      <c r="E132" s="1"/>
      <c r="F132" s="1"/>
      <c r="G132" s="1"/>
      <c r="H132" s="1"/>
      <c r="I132" s="2" t="s">
        <v>450</v>
      </c>
      <c r="J132" s="2"/>
      <c r="K132" s="46">
        <v>51</v>
      </c>
      <c r="L132" s="1"/>
      <c r="M132" s="1"/>
      <c r="N132" s="1"/>
      <c r="O132" s="1"/>
      <c r="P132" s="1"/>
      <c r="Q132" s="274"/>
      <c r="R132" s="19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451</v>
      </c>
      <c r="J133" s="2"/>
      <c r="K133" s="2">
        <v>72.7</v>
      </c>
      <c r="L133" s="1"/>
      <c r="M133" s="1"/>
      <c r="N133" s="1"/>
      <c r="O133" s="1"/>
      <c r="P133" s="1"/>
      <c r="Q133" s="274"/>
      <c r="R133" s="194"/>
      <c r="S133" s="1"/>
      <c r="T133" s="1"/>
      <c r="U133" s="1"/>
      <c r="V133" s="5"/>
      <c r="W133" s="1"/>
      <c r="X133" s="1"/>
      <c r="Y133" s="1"/>
      <c r="Z133" s="1"/>
      <c r="AA133" s="275"/>
    </row>
    <row r="134" spans="1:27" x14ac:dyDescent="0.25">
      <c r="A134" s="1"/>
      <c r="B134" s="13" t="s">
        <v>359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4"/>
      <c r="R134" s="194"/>
      <c r="S134" s="1"/>
      <c r="T134" s="1"/>
      <c r="U134" s="1"/>
      <c r="V134" s="5"/>
      <c r="W134" s="1"/>
      <c r="X134" s="1"/>
      <c r="Y134" s="1"/>
      <c r="Z134" s="1"/>
      <c r="AA134" s="275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4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339</v>
      </c>
      <c r="P136" s="274" t="s">
        <v>115</v>
      </c>
      <c r="Q136" s="64" t="s">
        <v>308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3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4"/>
      <c r="Q137" s="64" t="s">
        <v>115</v>
      </c>
      <c r="R137" s="191" t="s">
        <v>340</v>
      </c>
      <c r="S137" s="192"/>
      <c r="T137" s="114"/>
      <c r="U137" s="114"/>
      <c r="V137" s="191" t="s">
        <v>360</v>
      </c>
      <c r="W137" s="192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4">
        <v>-4.8</v>
      </c>
      <c r="F138" s="294">
        <v>-4.3</v>
      </c>
      <c r="G138" s="294">
        <v>-5</v>
      </c>
      <c r="H138" s="294">
        <v>-5.4</v>
      </c>
      <c r="I138" s="294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5">
        <v>3</v>
      </c>
      <c r="O138" s="296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297">
        <v>2007</v>
      </c>
      <c r="X138" s="298">
        <v>-18.2</v>
      </c>
      <c r="Y138" s="297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4">
        <v>-2.8</v>
      </c>
      <c r="H139" s="294">
        <v>-4.3</v>
      </c>
      <c r="I139" s="294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5">
        <v>0.5</v>
      </c>
      <c r="O139" s="296">
        <v>13</v>
      </c>
      <c r="P139" s="104">
        <v>10</v>
      </c>
      <c r="Q139" s="14">
        <v>11.3</v>
      </c>
      <c r="R139" s="299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297">
        <v>1998</v>
      </c>
      <c r="X139" s="294">
        <v>-16.2</v>
      </c>
      <c r="Y139" s="297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4">
        <v>6.6</v>
      </c>
      <c r="H140" s="294">
        <v>6.2</v>
      </c>
      <c r="I140" s="294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5">
        <v>0.6</v>
      </c>
      <c r="O140" s="296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297">
        <v>2007</v>
      </c>
      <c r="X140" s="294">
        <v>-16.899999999999999</v>
      </c>
      <c r="Y140" s="297">
        <v>1936</v>
      </c>
      <c r="Z140" s="2">
        <v>3</v>
      </c>
    </row>
    <row r="141" spans="1:27" x14ac:dyDescent="0.25">
      <c r="A141" s="2">
        <v>4</v>
      </c>
      <c r="B141" s="308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4">
        <v>11.7</v>
      </c>
      <c r="H141" s="294">
        <v>10.4</v>
      </c>
      <c r="I141" s="294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5">
        <v>0.3</v>
      </c>
      <c r="O141" s="296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297">
        <v>1974</v>
      </c>
      <c r="X141" s="294">
        <v>-16.600000000000001</v>
      </c>
      <c r="Y141" s="297">
        <v>1961</v>
      </c>
      <c r="Z141" s="2">
        <v>4</v>
      </c>
    </row>
    <row r="142" spans="1:27" x14ac:dyDescent="0.25">
      <c r="A142" s="2">
        <v>5</v>
      </c>
      <c r="B142" s="308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4">
        <v>8.9</v>
      </c>
      <c r="H142" s="294">
        <v>8.9</v>
      </c>
      <c r="I142" s="294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5">
        <v>0.2</v>
      </c>
      <c r="O142" s="296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297">
        <v>1963</v>
      </c>
      <c r="X142" s="294">
        <v>-14.9</v>
      </c>
      <c r="Y142" s="297">
        <v>1898</v>
      </c>
      <c r="Z142" s="2">
        <v>5</v>
      </c>
    </row>
    <row r="143" spans="1:27" x14ac:dyDescent="0.25">
      <c r="A143" s="2">
        <v>6</v>
      </c>
      <c r="B143" s="308">
        <v>7</v>
      </c>
      <c r="C143" s="61">
        <v>5.6</v>
      </c>
      <c r="D143" s="61">
        <v>7.6</v>
      </c>
      <c r="E143" s="61">
        <v>9.9</v>
      </c>
      <c r="F143" s="61">
        <v>9.9</v>
      </c>
      <c r="G143" s="294">
        <v>8.3000000000000007</v>
      </c>
      <c r="H143" s="294">
        <v>6.9</v>
      </c>
      <c r="I143" s="294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5">
        <v>0</v>
      </c>
      <c r="O143" s="296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297">
        <v>1974</v>
      </c>
      <c r="X143" s="294">
        <v>-14.2</v>
      </c>
      <c r="Y143" s="297">
        <v>1898</v>
      </c>
      <c r="Z143" s="2">
        <v>6</v>
      </c>
    </row>
    <row r="144" spans="1:27" x14ac:dyDescent="0.25">
      <c r="A144" s="2">
        <v>7</v>
      </c>
      <c r="B144" s="308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4">
        <v>3.2</v>
      </c>
      <c r="H144" s="294">
        <v>0.9</v>
      </c>
      <c r="I144" s="294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5">
        <v>0.1</v>
      </c>
      <c r="O144" s="296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297">
        <v>2011</v>
      </c>
      <c r="X144" s="294">
        <v>-13.5</v>
      </c>
      <c r="Y144" s="297">
        <v>1968</v>
      </c>
      <c r="Z144" s="2">
        <v>7</v>
      </c>
    </row>
    <row r="145" spans="1:26" x14ac:dyDescent="0.25">
      <c r="A145" s="2">
        <v>8</v>
      </c>
      <c r="B145" s="308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4">
        <v>2.2000000000000002</v>
      </c>
      <c r="H145" s="294">
        <v>1</v>
      </c>
      <c r="I145" s="294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5">
        <v>2.8</v>
      </c>
      <c r="O145" s="296" t="s">
        <v>506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297">
        <v>2011</v>
      </c>
      <c r="X145" s="294">
        <v>-15.2</v>
      </c>
      <c r="Y145" s="297">
        <v>1914</v>
      </c>
      <c r="Z145" s="2">
        <v>8</v>
      </c>
    </row>
    <row r="146" spans="1:26" x14ac:dyDescent="0.25">
      <c r="A146" s="2">
        <v>9</v>
      </c>
      <c r="B146" s="308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4">
        <v>2.8</v>
      </c>
      <c r="H146" s="294">
        <v>0.4</v>
      </c>
      <c r="I146" s="294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5"/>
      <c r="O146" s="296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297">
        <v>2011</v>
      </c>
      <c r="X146" s="294">
        <v>-16.399999999999999</v>
      </c>
      <c r="Y146" s="297">
        <v>1917</v>
      </c>
      <c r="Z146" s="2">
        <v>9</v>
      </c>
    </row>
    <row r="147" spans="1:26" x14ac:dyDescent="0.25">
      <c r="A147" s="2">
        <v>10</v>
      </c>
      <c r="B147" s="308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4">
        <v>0.2</v>
      </c>
      <c r="H147" s="294">
        <v>-0.4</v>
      </c>
      <c r="I147" s="294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5"/>
      <c r="O147" s="296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297">
        <v>2003</v>
      </c>
      <c r="X147" s="294">
        <v>-13.4</v>
      </c>
      <c r="Y147" s="297">
        <v>1951</v>
      </c>
      <c r="Z147" s="2">
        <v>10</v>
      </c>
    </row>
    <row r="148" spans="1:26" x14ac:dyDescent="0.25">
      <c r="A148" s="2">
        <v>11</v>
      </c>
      <c r="B148" s="308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4">
        <v>-0.4</v>
      </c>
      <c r="H148" s="294">
        <v>-3.7</v>
      </c>
      <c r="I148" s="294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5">
        <v>4.5999999999999996</v>
      </c>
      <c r="O148" s="296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297">
        <v>1938</v>
      </c>
      <c r="X148" s="294">
        <v>-13.6</v>
      </c>
      <c r="Y148" s="297">
        <v>1963</v>
      </c>
      <c r="Z148" s="2">
        <v>11</v>
      </c>
    </row>
    <row r="149" spans="1:26" x14ac:dyDescent="0.25">
      <c r="A149" s="2">
        <v>12</v>
      </c>
      <c r="B149" s="308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4">
        <v>1.5</v>
      </c>
      <c r="H149" s="294">
        <v>2.8</v>
      </c>
      <c r="I149" s="294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5">
        <v>0.2</v>
      </c>
      <c r="O149" s="296" t="s">
        <v>506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297">
        <v>1967</v>
      </c>
      <c r="X149" s="294">
        <v>-17.399999999999999</v>
      </c>
      <c r="Y149" s="297">
        <v>1918</v>
      </c>
      <c r="Z149" s="2">
        <v>12</v>
      </c>
    </row>
    <row r="150" spans="1:26" x14ac:dyDescent="0.25">
      <c r="A150" s="2">
        <v>13</v>
      </c>
      <c r="B150" s="308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4">
        <v>9.3000000000000007</v>
      </c>
      <c r="H150" s="294">
        <v>6.4</v>
      </c>
      <c r="I150" s="294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5"/>
      <c r="O150" s="296" t="s">
        <v>510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297">
        <v>1981</v>
      </c>
      <c r="X150" s="294">
        <v>-12.7</v>
      </c>
      <c r="Y150" s="297">
        <v>1975</v>
      </c>
      <c r="Z150" s="2">
        <v>13</v>
      </c>
    </row>
    <row r="151" spans="1:26" x14ac:dyDescent="0.25">
      <c r="A151" s="2">
        <v>14</v>
      </c>
      <c r="B151" s="308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4">
        <v>1.8</v>
      </c>
      <c r="H151" s="294">
        <v>0.2</v>
      </c>
      <c r="I151" s="294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5">
        <v>0.3</v>
      </c>
      <c r="O151" s="296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297">
        <v>1997</v>
      </c>
      <c r="X151" s="294">
        <v>-15.5</v>
      </c>
      <c r="Y151" s="297">
        <v>1951</v>
      </c>
      <c r="Z151" s="2">
        <v>14</v>
      </c>
    </row>
    <row r="152" spans="1:26" x14ac:dyDescent="0.25">
      <c r="A152" s="2">
        <v>15</v>
      </c>
      <c r="B152" s="308">
        <v>0</v>
      </c>
      <c r="C152" s="61">
        <v>-0.8</v>
      </c>
      <c r="D152" s="61">
        <v>3.4</v>
      </c>
      <c r="E152" s="61">
        <v>6.2</v>
      </c>
      <c r="F152" s="61">
        <v>7.9</v>
      </c>
      <c r="G152" s="294">
        <v>7.1</v>
      </c>
      <c r="H152" s="294">
        <v>4.2</v>
      </c>
      <c r="I152" s="294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5">
        <v>0</v>
      </c>
      <c r="O152" s="296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297">
        <v>1997</v>
      </c>
      <c r="X152" s="294">
        <v>-13.4</v>
      </c>
      <c r="Y152" s="297">
        <v>1906</v>
      </c>
      <c r="Z152" s="2">
        <v>15</v>
      </c>
    </row>
    <row r="153" spans="1:26" x14ac:dyDescent="0.25">
      <c r="A153" s="2">
        <v>16</v>
      </c>
      <c r="B153" s="308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4">
        <v>9.5</v>
      </c>
      <c r="H153" s="294">
        <v>6.2</v>
      </c>
      <c r="I153" s="294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5"/>
      <c r="O153" s="296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297">
        <v>2003</v>
      </c>
      <c r="X153" s="294">
        <v>-11</v>
      </c>
      <c r="Y153" s="297">
        <v>1911</v>
      </c>
      <c r="Z153" s="2">
        <v>16</v>
      </c>
    </row>
    <row r="154" spans="1:26" x14ac:dyDescent="0.25">
      <c r="A154" s="2">
        <v>17</v>
      </c>
      <c r="B154" s="308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4">
        <v>11.6</v>
      </c>
      <c r="H154" s="294">
        <v>7.9</v>
      </c>
      <c r="I154" s="294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5"/>
      <c r="O154" s="296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297">
        <v>2003</v>
      </c>
      <c r="X154" s="294">
        <v>-12.6</v>
      </c>
      <c r="Y154" s="297">
        <v>1967</v>
      </c>
      <c r="Z154" s="2">
        <v>17</v>
      </c>
    </row>
    <row r="155" spans="1:26" x14ac:dyDescent="0.25">
      <c r="A155" s="2">
        <v>18</v>
      </c>
      <c r="B155" s="308">
        <v>6.6</v>
      </c>
      <c r="C155" s="61">
        <v>7</v>
      </c>
      <c r="D155" s="61">
        <v>11</v>
      </c>
      <c r="E155" s="61">
        <v>16.2</v>
      </c>
      <c r="F155" s="61">
        <v>15</v>
      </c>
      <c r="G155" s="294">
        <v>12.8</v>
      </c>
      <c r="H155" s="294">
        <v>10.1</v>
      </c>
      <c r="I155" s="294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5"/>
      <c r="O155" s="296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297">
        <v>2003</v>
      </c>
      <c r="X155" s="294">
        <v>-14.8</v>
      </c>
      <c r="Y155" s="297">
        <v>1967</v>
      </c>
      <c r="Z155" s="2">
        <v>18</v>
      </c>
    </row>
    <row r="156" spans="1:26" x14ac:dyDescent="0.25">
      <c r="A156" s="2">
        <v>19</v>
      </c>
      <c r="B156" s="308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4">
        <v>11.8</v>
      </c>
      <c r="H156" s="294">
        <v>9.8000000000000007</v>
      </c>
      <c r="I156" s="294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5"/>
      <c r="O156" s="296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297">
        <v>1981</v>
      </c>
      <c r="X156" s="294">
        <v>-9.5</v>
      </c>
      <c r="Y156" s="297">
        <v>1951</v>
      </c>
      <c r="Z156" s="2">
        <v>19</v>
      </c>
    </row>
    <row r="157" spans="1:26" x14ac:dyDescent="0.25">
      <c r="A157" s="2">
        <v>20</v>
      </c>
      <c r="B157" s="308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4">
        <v>11.1</v>
      </c>
      <c r="H157" s="294">
        <v>8.1</v>
      </c>
      <c r="I157" s="294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5"/>
      <c r="O157" s="296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297">
        <v>1976</v>
      </c>
      <c r="X157" s="294">
        <v>-16</v>
      </c>
      <c r="Y157" s="297">
        <v>1951</v>
      </c>
      <c r="Z157" s="2">
        <v>20</v>
      </c>
    </row>
    <row r="158" spans="1:26" x14ac:dyDescent="0.25">
      <c r="A158" s="2">
        <v>21</v>
      </c>
      <c r="B158" s="308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4">
        <v>5.8</v>
      </c>
      <c r="H158" s="294">
        <v>6</v>
      </c>
      <c r="I158" s="294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5"/>
      <c r="O158" s="296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297">
        <v>1976</v>
      </c>
      <c r="X158" s="294">
        <v>-10.5</v>
      </c>
      <c r="Y158" s="297">
        <v>1949</v>
      </c>
      <c r="Z158" s="2">
        <v>21</v>
      </c>
    </row>
    <row r="159" spans="1:26" x14ac:dyDescent="0.25">
      <c r="A159" s="2">
        <v>22</v>
      </c>
      <c r="B159" s="308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4">
        <v>6.5</v>
      </c>
      <c r="H159" s="294">
        <v>4.5999999999999996</v>
      </c>
      <c r="I159" s="294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5">
        <v>0.2</v>
      </c>
      <c r="O159" s="296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297">
        <v>1976</v>
      </c>
      <c r="X159" s="294">
        <v>-13.2</v>
      </c>
      <c r="Y159" s="297">
        <v>1887</v>
      </c>
      <c r="Z159" s="2">
        <v>22</v>
      </c>
    </row>
    <row r="160" spans="1:26" x14ac:dyDescent="0.25">
      <c r="A160" s="2">
        <v>23</v>
      </c>
      <c r="B160" s="308">
        <v>1</v>
      </c>
      <c r="C160" s="61">
        <v>-2</v>
      </c>
      <c r="D160" s="61">
        <v>-1.7</v>
      </c>
      <c r="E160" s="61">
        <v>-1.2</v>
      </c>
      <c r="F160" s="61">
        <v>-1</v>
      </c>
      <c r="G160" s="294">
        <v>-0.9</v>
      </c>
      <c r="H160" s="294">
        <v>-2.6</v>
      </c>
      <c r="I160" s="294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5">
        <v>0.9</v>
      </c>
      <c r="O160" s="296" t="s">
        <v>506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297">
        <v>2003</v>
      </c>
      <c r="X160" s="294">
        <v>-10.5</v>
      </c>
      <c r="Y160" s="297">
        <v>1967</v>
      </c>
      <c r="Z160" s="2">
        <v>23</v>
      </c>
    </row>
    <row r="161" spans="1:27" x14ac:dyDescent="0.25">
      <c r="A161" s="2">
        <v>24</v>
      </c>
      <c r="B161" s="308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4">
        <v>-4</v>
      </c>
      <c r="H161" s="294">
        <v>-5</v>
      </c>
      <c r="I161" s="294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5">
        <v>6.4</v>
      </c>
      <c r="O161" s="296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297">
        <v>1974</v>
      </c>
      <c r="X161" s="294">
        <v>-11.8</v>
      </c>
      <c r="Y161" s="297">
        <v>1983</v>
      </c>
      <c r="Z161" s="2">
        <v>24</v>
      </c>
    </row>
    <row r="162" spans="1:27" x14ac:dyDescent="0.25">
      <c r="A162" s="2">
        <v>25</v>
      </c>
      <c r="B162" s="308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4">
        <v>-4</v>
      </c>
      <c r="H162" s="294">
        <v>-4.8</v>
      </c>
      <c r="I162" s="294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5">
        <v>1.5</v>
      </c>
      <c r="O162" s="296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297">
        <v>1984</v>
      </c>
      <c r="X162" s="294">
        <v>-10.5</v>
      </c>
      <c r="Y162" s="297">
        <v>1932</v>
      </c>
      <c r="Z162" s="2">
        <v>25</v>
      </c>
    </row>
    <row r="163" spans="1:27" x14ac:dyDescent="0.25">
      <c r="A163" s="2">
        <v>26</v>
      </c>
      <c r="B163" s="308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4">
        <v>-3.2</v>
      </c>
      <c r="H163" s="294">
        <v>-2.8</v>
      </c>
      <c r="I163" s="294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5">
        <v>5.8</v>
      </c>
      <c r="O163" s="296">
        <v>15</v>
      </c>
      <c r="P163" s="104">
        <v>0</v>
      </c>
      <c r="Q163" s="14">
        <v>14</v>
      </c>
      <c r="R163" s="300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297">
        <v>1984</v>
      </c>
      <c r="X163" s="294">
        <v>-8.1999999999999993</v>
      </c>
      <c r="Y163" s="297">
        <v>1969</v>
      </c>
      <c r="Z163" s="2">
        <v>26</v>
      </c>
    </row>
    <row r="164" spans="1:27" x14ac:dyDescent="0.25">
      <c r="A164" s="2">
        <v>27</v>
      </c>
      <c r="B164" s="308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4">
        <v>-0.1</v>
      </c>
      <c r="H164" s="294">
        <v>-0.3</v>
      </c>
      <c r="I164" s="294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5">
        <v>8</v>
      </c>
      <c r="O164" s="296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297">
        <v>1984</v>
      </c>
      <c r="X164" s="294">
        <v>-10.6</v>
      </c>
      <c r="Y164" s="297">
        <v>1882</v>
      </c>
      <c r="Z164" s="2">
        <v>27</v>
      </c>
    </row>
    <row r="165" spans="1:27" x14ac:dyDescent="0.25">
      <c r="A165" s="2">
        <v>28</v>
      </c>
      <c r="B165" s="308">
        <v>-1</v>
      </c>
      <c r="C165" s="61">
        <v>-0.2</v>
      </c>
      <c r="D165" s="61">
        <v>0.4</v>
      </c>
      <c r="E165" s="61">
        <v>0.7</v>
      </c>
      <c r="F165" s="61">
        <v>1</v>
      </c>
      <c r="G165" s="294">
        <v>1.2</v>
      </c>
      <c r="H165" s="294">
        <v>0.3</v>
      </c>
      <c r="I165" s="294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5">
        <v>11.5</v>
      </c>
      <c r="O165" s="296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297">
        <v>2007</v>
      </c>
      <c r="X165" s="294">
        <v>-12.1</v>
      </c>
      <c r="Y165" s="297">
        <v>1882</v>
      </c>
      <c r="Z165" s="2">
        <v>28</v>
      </c>
    </row>
    <row r="166" spans="1:27" x14ac:dyDescent="0.25">
      <c r="A166" s="2">
        <v>29</v>
      </c>
      <c r="B166" s="308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4">
        <v>0.8</v>
      </c>
      <c r="H166" s="294">
        <v>-0.7</v>
      </c>
      <c r="I166" s="294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5">
        <v>0.9</v>
      </c>
      <c r="O166" s="296">
        <v>5</v>
      </c>
      <c r="P166" s="104">
        <v>1.7</v>
      </c>
      <c r="Q166" s="14">
        <v>14.8</v>
      </c>
      <c r="R166" s="299">
        <v>13.3</v>
      </c>
      <c r="S166" s="100">
        <v>2007</v>
      </c>
      <c r="T166" s="61">
        <v>-7.3</v>
      </c>
      <c r="U166" s="100">
        <v>1975</v>
      </c>
      <c r="V166" s="300">
        <v>21.5</v>
      </c>
      <c r="W166" s="297">
        <v>2007</v>
      </c>
      <c r="X166" s="95">
        <v>-10.8</v>
      </c>
      <c r="Y166" s="297">
        <v>1882</v>
      </c>
      <c r="Z166" s="2">
        <v>29</v>
      </c>
    </row>
    <row r="167" spans="1:27" x14ac:dyDescent="0.25">
      <c r="A167" s="2">
        <v>30</v>
      </c>
      <c r="B167" s="308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4">
        <v>0.6</v>
      </c>
      <c r="H167" s="294">
        <v>-0.8</v>
      </c>
      <c r="I167" s="294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5">
        <v>0.2</v>
      </c>
      <c r="O167" s="296" t="s">
        <v>506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297">
        <v>2012</v>
      </c>
      <c r="X167" s="95">
        <v>-9.8000000000000007</v>
      </c>
      <c r="Y167" s="297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5"/>
      <c r="O168" s="296"/>
      <c r="P168" s="104"/>
      <c r="Q168" s="104"/>
      <c r="R168" s="180"/>
      <c r="S168" s="100"/>
      <c r="T168" s="61"/>
      <c r="U168" s="132"/>
      <c r="V168" s="180"/>
      <c r="W168" s="297"/>
      <c r="X168" s="95"/>
      <c r="Y168" s="297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5"/>
      <c r="O169" s="296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9"/>
      <c r="M171" s="46">
        <v>1</v>
      </c>
      <c r="N171" s="46"/>
      <c r="O171" s="3"/>
      <c r="P171" s="274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361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4"/>
      <c r="R172" s="19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362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4"/>
      <c r="R173" s="19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355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9"/>
      <c r="M174" s="1"/>
      <c r="N174" s="355"/>
      <c r="O174" s="355"/>
      <c r="P174" s="355"/>
      <c r="Q174" s="290"/>
      <c r="R174" s="291"/>
      <c r="S174" s="292"/>
      <c r="T174" s="292"/>
      <c r="U174" s="292"/>
      <c r="V174" s="293"/>
      <c r="W174" s="292"/>
      <c r="X174" s="292"/>
      <c r="Y174" s="292"/>
      <c r="Z174" s="1"/>
      <c r="AA174" s="2"/>
    </row>
    <row r="175" spans="1:27" x14ac:dyDescent="0.25">
      <c r="A175" s="1"/>
      <c r="B175" s="106" t="s">
        <v>356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4"/>
      <c r="R175" s="19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357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4"/>
      <c r="R176" s="19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358</v>
      </c>
      <c r="C177" s="2"/>
      <c r="D177" s="2"/>
      <c r="E177" s="1"/>
      <c r="F177" s="1"/>
      <c r="G177" s="1"/>
      <c r="H177" s="1"/>
      <c r="I177" s="2" t="s">
        <v>452</v>
      </c>
      <c r="J177" s="2"/>
      <c r="K177" s="2">
        <v>25.2</v>
      </c>
      <c r="L177" s="129"/>
      <c r="M177" s="1"/>
      <c r="N177" s="1"/>
      <c r="O177" s="1"/>
      <c r="P177" s="1"/>
      <c r="Q177" s="274"/>
      <c r="R177" s="19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451</v>
      </c>
      <c r="J178" s="2"/>
      <c r="K178" s="2">
        <v>122.3</v>
      </c>
      <c r="L178" s="129"/>
      <c r="M178" s="1"/>
      <c r="N178" s="1"/>
      <c r="O178" s="1"/>
      <c r="P178" s="1"/>
      <c r="Q178" s="274"/>
      <c r="R178" s="194"/>
      <c r="S178" s="1"/>
      <c r="T178" s="1"/>
      <c r="U178" s="1"/>
      <c r="V178" s="5"/>
      <c r="W178" s="1"/>
      <c r="X178" s="1"/>
      <c r="Y178" s="1"/>
      <c r="Z178" s="1"/>
      <c r="AA178" s="275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4"/>
      <c r="R179" s="194"/>
      <c r="S179" s="1"/>
      <c r="T179" s="1"/>
      <c r="U179" s="1"/>
      <c r="V179" s="5"/>
      <c r="W179" s="1"/>
      <c r="X179" s="1"/>
      <c r="Y179" s="1"/>
      <c r="Z179" s="1"/>
      <c r="AA179" s="275"/>
    </row>
    <row r="180" spans="1:27" x14ac:dyDescent="0.25">
      <c r="A180" s="1"/>
      <c r="B180" s="13" t="s">
        <v>526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4"/>
      <c r="R180" s="194"/>
      <c r="S180" s="1"/>
      <c r="T180" s="1"/>
      <c r="U180" s="1"/>
      <c r="V180" s="5"/>
      <c r="W180" s="1"/>
      <c r="X180" s="1"/>
      <c r="Y180" s="1"/>
      <c r="Z180" s="1"/>
      <c r="AA180" s="275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4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339</v>
      </c>
      <c r="P182" s="274" t="s">
        <v>115</v>
      </c>
      <c r="Q182" s="64" t="s">
        <v>308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3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4"/>
      <c r="Q183" s="64" t="s">
        <v>115</v>
      </c>
      <c r="R183" s="191" t="s">
        <v>340</v>
      </c>
      <c r="S183" s="192"/>
      <c r="T183" s="114"/>
      <c r="U183" s="114"/>
      <c r="V183" s="191"/>
      <c r="W183" s="192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522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07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9">
        <v>1.8</v>
      </c>
      <c r="F185" s="309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522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522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510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5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9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363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4"/>
      <c r="R218" s="19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364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4"/>
      <c r="R219" s="19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365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5"/>
      <c r="O220" s="355"/>
      <c r="P220" s="355"/>
      <c r="Q220" s="290"/>
      <c r="R220" s="291"/>
      <c r="S220" s="292"/>
      <c r="T220" s="292"/>
      <c r="U220" s="292"/>
      <c r="V220" s="293"/>
      <c r="W220" s="292"/>
      <c r="X220" s="292"/>
      <c r="Y220" s="292"/>
      <c r="Z220" s="1"/>
      <c r="AA220" s="2"/>
    </row>
    <row r="221" spans="1:27" x14ac:dyDescent="0.25">
      <c r="A221" s="1"/>
      <c r="B221" s="106" t="s">
        <v>366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4"/>
      <c r="R221" s="19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367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4"/>
      <c r="R222" s="19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368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26.3</v>
      </c>
      <c r="L223" s="1"/>
      <c r="M223" s="1"/>
      <c r="N223" s="1"/>
      <c r="O223" s="1"/>
      <c r="P223" s="1"/>
      <c r="Q223" s="274"/>
      <c r="R223" s="19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451</v>
      </c>
      <c r="J224" s="2"/>
      <c r="K224" s="46">
        <v>173.9</v>
      </c>
      <c r="L224" s="1"/>
      <c r="M224" s="1"/>
      <c r="N224" s="1"/>
      <c r="O224" s="1"/>
      <c r="P224" s="1"/>
      <c r="Q224" s="274"/>
      <c r="R224" s="194"/>
      <c r="S224" s="1"/>
      <c r="T224" s="1"/>
      <c r="U224" s="1"/>
      <c r="V224" s="5"/>
      <c r="W224" s="1"/>
      <c r="X224" s="1"/>
      <c r="Y224" s="1"/>
      <c r="Z224" s="1"/>
      <c r="AA224" s="275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4"/>
      <c r="R225" s="194"/>
      <c r="S225" s="1"/>
      <c r="T225" s="1"/>
      <c r="U225" s="1"/>
      <c r="V225" s="5"/>
      <c r="W225" s="1"/>
      <c r="X225" s="1"/>
      <c r="Y225" s="1"/>
      <c r="Z225" s="1"/>
      <c r="AA225" s="275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4"/>
      <c r="R226" s="194"/>
      <c r="S226" s="1"/>
      <c r="T226" s="1"/>
      <c r="U226" s="1"/>
      <c r="V226" s="5"/>
      <c r="W226" s="1"/>
      <c r="X226" s="1"/>
      <c r="Y226" s="1"/>
      <c r="Z226" s="1"/>
      <c r="AA226" s="275"/>
    </row>
    <row r="227" spans="1:27" x14ac:dyDescent="0.25">
      <c r="A227" s="1"/>
      <c r="B227" s="13" t="s">
        <v>369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4"/>
      <c r="R227" s="194"/>
      <c r="S227" s="1"/>
      <c r="T227" s="1"/>
      <c r="U227" s="1"/>
      <c r="V227" s="5"/>
      <c r="W227" s="1"/>
      <c r="X227" s="1"/>
      <c r="Y227" s="1"/>
      <c r="Z227" s="1"/>
      <c r="AA227" s="275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4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339</v>
      </c>
      <c r="P229" s="274" t="s">
        <v>115</v>
      </c>
      <c r="Q229" s="64" t="s">
        <v>308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3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4"/>
      <c r="Q230" s="64" t="s">
        <v>115</v>
      </c>
      <c r="R230" s="191" t="s">
        <v>340</v>
      </c>
      <c r="S230" s="192"/>
      <c r="T230" s="114"/>
      <c r="U230" s="114"/>
      <c r="V230" s="191"/>
      <c r="W230" s="192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9">
        <v>4.2</v>
      </c>
      <c r="F231" s="309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07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>
        <v>7.2</v>
      </c>
      <c r="I251" s="162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2">
        <v>12.3</v>
      </c>
      <c r="H252" s="162">
        <v>10.3</v>
      </c>
      <c r="I252" s="162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2">
        <v>11.5</v>
      </c>
      <c r="H253" s="162">
        <v>10</v>
      </c>
      <c r="I253" s="162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2">
        <v>10.199999999999999</v>
      </c>
      <c r="H254" s="162">
        <v>9.6</v>
      </c>
      <c r="I254" s="162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2">
        <v>12.5</v>
      </c>
      <c r="H255" s="162">
        <v>12.9</v>
      </c>
      <c r="I255" s="162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2">
        <v>19.5</v>
      </c>
      <c r="H256" s="162">
        <v>15.4</v>
      </c>
      <c r="I256" s="162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2">
        <v>18.3</v>
      </c>
      <c r="H257" s="162">
        <v>15.4</v>
      </c>
      <c r="I257" s="162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2">
        <v>12.2</v>
      </c>
      <c r="H258" s="162">
        <v>10.1</v>
      </c>
      <c r="I258" s="162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2">
        <v>13</v>
      </c>
      <c r="H259" s="162">
        <v>11.2</v>
      </c>
      <c r="I259" s="162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2">
        <v>10.199999999999999</v>
      </c>
      <c r="H260" s="162">
        <v>10.4</v>
      </c>
      <c r="I260" s="162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4">
        <f t="shared" si="11"/>
        <v>6.5299999999999994</v>
      </c>
      <c r="D263" s="124">
        <f t="shared" si="11"/>
        <v>8.4233333333333338</v>
      </c>
      <c r="E263" s="124">
        <f t="shared" si="11"/>
        <v>10.213333333333333</v>
      </c>
      <c r="F263" s="124">
        <f t="shared" si="11"/>
        <v>11.016666666666667</v>
      </c>
      <c r="G263" s="124">
        <f t="shared" si="11"/>
        <v>10.656666666666666</v>
      </c>
      <c r="H263" s="124">
        <f t="shared" si="11"/>
        <v>9.3766666666666669</v>
      </c>
      <c r="I263" s="124">
        <f t="shared" si="11"/>
        <v>7.5699999999999994</v>
      </c>
      <c r="J263" s="183">
        <f t="shared" si="11"/>
        <v>5.4799999999999995</v>
      </c>
      <c r="K263" s="123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4"/>
      <c r="R264" s="19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370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4"/>
      <c r="R265" s="19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371</v>
      </c>
      <c r="C266" s="2"/>
      <c r="D266" s="2"/>
      <c r="E266" s="2"/>
      <c r="F266" s="1"/>
      <c r="G266" s="1"/>
      <c r="H266" s="1"/>
      <c r="I266" s="46" t="s">
        <v>372</v>
      </c>
      <c r="J266" s="38"/>
      <c r="K266" s="2">
        <v>9.3000000000000007</v>
      </c>
      <c r="L266" s="1"/>
      <c r="M266" s="46"/>
      <c r="N266" s="1"/>
      <c r="O266" s="1"/>
      <c r="P266" s="2"/>
      <c r="Q266" s="274"/>
      <c r="R266" s="19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373</v>
      </c>
      <c r="C267" s="2"/>
      <c r="D267" s="2"/>
      <c r="E267" s="2"/>
      <c r="F267" s="2"/>
      <c r="G267" s="1"/>
      <c r="H267" s="1"/>
      <c r="I267" s="2" t="s">
        <v>454</v>
      </c>
      <c r="J267" s="2"/>
      <c r="K267" s="2">
        <v>9.9</v>
      </c>
      <c r="L267" s="1"/>
      <c r="M267" s="46"/>
      <c r="N267" s="355"/>
      <c r="O267" s="355"/>
      <c r="P267" s="355"/>
      <c r="Q267" s="290"/>
      <c r="R267" s="310"/>
      <c r="S267" s="292"/>
      <c r="T267" s="292"/>
      <c r="U267" s="292"/>
      <c r="V267" s="293"/>
      <c r="W267" s="292"/>
      <c r="X267" s="292"/>
      <c r="Y267" s="292"/>
      <c r="Z267" s="1"/>
      <c r="AA267" s="2"/>
    </row>
    <row r="268" spans="1:27" x14ac:dyDescent="0.25">
      <c r="A268" s="1"/>
      <c r="B268" s="106" t="s">
        <v>374</v>
      </c>
      <c r="C268" s="1"/>
      <c r="D268" s="1"/>
      <c r="E268" s="1"/>
      <c r="F268" s="1"/>
      <c r="G268" s="1"/>
      <c r="H268" s="1"/>
      <c r="I268" s="2" t="s">
        <v>375</v>
      </c>
      <c r="J268" s="2"/>
      <c r="K268" s="2">
        <v>28.2</v>
      </c>
      <c r="L268" s="1"/>
      <c r="M268" s="46"/>
      <c r="N268" s="1"/>
      <c r="O268" s="1"/>
      <c r="P268" s="2"/>
      <c r="Q268" s="274"/>
      <c r="R268" s="19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376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4"/>
      <c r="R269" s="19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377</v>
      </c>
      <c r="C270" s="2"/>
      <c r="D270" s="2"/>
      <c r="E270" s="1"/>
      <c r="F270" s="1"/>
      <c r="G270" s="1"/>
      <c r="H270" s="1"/>
      <c r="I270" s="2" t="s">
        <v>452</v>
      </c>
      <c r="J270" s="2"/>
      <c r="K270" s="2">
        <v>18.899999999999999</v>
      </c>
      <c r="L270" s="1"/>
      <c r="M270" s="46"/>
      <c r="N270" s="1"/>
      <c r="O270" s="1"/>
      <c r="P270" s="1"/>
      <c r="Q270" s="274"/>
      <c r="R270" s="19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451</v>
      </c>
      <c r="J271" s="2"/>
      <c r="K271" s="46">
        <v>198.9</v>
      </c>
      <c r="L271" s="1"/>
      <c r="M271" s="46"/>
      <c r="N271" s="1"/>
      <c r="O271" s="1"/>
      <c r="P271" s="1"/>
      <c r="Q271" s="274"/>
      <c r="R271" s="195"/>
      <c r="S271" s="1"/>
      <c r="T271" s="1"/>
      <c r="U271" s="1"/>
      <c r="V271" s="5"/>
      <c r="W271" s="1"/>
      <c r="X271" s="1"/>
      <c r="Y271" s="1"/>
      <c r="Z271" s="1"/>
      <c r="AA271" s="275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4"/>
      <c r="R272" s="195"/>
      <c r="S272" s="1"/>
      <c r="T272" s="1"/>
      <c r="U272" s="1"/>
      <c r="V272" s="5"/>
      <c r="W272" s="1"/>
      <c r="X272" s="1"/>
      <c r="Y272" s="1"/>
      <c r="Z272" s="1"/>
      <c r="AA272" s="275"/>
    </row>
    <row r="273" spans="1:27" x14ac:dyDescent="0.25">
      <c r="A273" s="1"/>
      <c r="B273" s="13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4"/>
      <c r="R273" s="19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4"/>
      <c r="Q274" s="274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378</v>
      </c>
      <c r="M275" s="9"/>
      <c r="N275" s="3" t="s">
        <v>35</v>
      </c>
      <c r="O275" s="3" t="s">
        <v>339</v>
      </c>
      <c r="P275" s="274" t="s">
        <v>115</v>
      </c>
      <c r="Q275" s="274" t="s">
        <v>308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379</v>
      </c>
      <c r="N276" s="62"/>
      <c r="O276" s="62" t="s">
        <v>54</v>
      </c>
      <c r="P276" s="274"/>
      <c r="Q276" s="64" t="s">
        <v>115</v>
      </c>
      <c r="R276" s="191" t="s">
        <v>340</v>
      </c>
      <c r="S276" s="192"/>
      <c r="T276" s="114"/>
      <c r="U276" s="114"/>
      <c r="V276" s="191"/>
      <c r="W276" s="192"/>
      <c r="X276" s="114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4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2">
        <v>10</v>
      </c>
      <c r="H278" s="162">
        <v>8.9</v>
      </c>
      <c r="I278" s="162">
        <v>7.5</v>
      </c>
      <c r="J278" s="38">
        <v>6.2</v>
      </c>
      <c r="K278" s="154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2">
        <v>9.4</v>
      </c>
      <c r="H279" s="162">
        <v>8.3000000000000007</v>
      </c>
      <c r="I279" s="162">
        <v>7.9</v>
      </c>
      <c r="J279" s="38">
        <v>7.5</v>
      </c>
      <c r="K279" s="154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3">
        <v>14.6</v>
      </c>
      <c r="H280" s="343">
        <v>11</v>
      </c>
      <c r="I280" s="162">
        <v>7.9</v>
      </c>
      <c r="J280" s="38">
        <v>10</v>
      </c>
      <c r="K280" s="344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3">
        <v>7.2</v>
      </c>
      <c r="D281" s="113">
        <v>8.4</v>
      </c>
      <c r="E281" s="113">
        <v>13.5</v>
      </c>
      <c r="F281" s="113">
        <v>16.5</v>
      </c>
      <c r="G281" s="113">
        <v>16.5</v>
      </c>
      <c r="H281" s="113">
        <v>14.8</v>
      </c>
      <c r="I281" s="113">
        <v>11.1</v>
      </c>
      <c r="J281" s="38">
        <v>7.2</v>
      </c>
      <c r="K281" s="154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2">
        <v>11.2</v>
      </c>
      <c r="H282" s="162">
        <v>11.8</v>
      </c>
      <c r="I282" s="162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2">
        <v>11.2</v>
      </c>
      <c r="H283" s="162">
        <v>9.3000000000000007</v>
      </c>
      <c r="I283" s="162">
        <v>8</v>
      </c>
      <c r="J283" s="38">
        <v>7</v>
      </c>
      <c r="K283" s="154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2">
        <v>7.9</v>
      </c>
      <c r="H284" s="162">
        <v>7</v>
      </c>
      <c r="I284" s="162">
        <v>6.2</v>
      </c>
      <c r="J284" s="38">
        <v>5.6</v>
      </c>
      <c r="K284" s="154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2">
        <v>8</v>
      </c>
      <c r="H285" s="162">
        <v>6.9</v>
      </c>
      <c r="I285" s="162">
        <v>5.8</v>
      </c>
      <c r="J285" s="38">
        <v>5.6</v>
      </c>
      <c r="K285" s="154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2">
        <v>8.9</v>
      </c>
      <c r="H286" s="162">
        <v>7.2</v>
      </c>
      <c r="I286" s="162">
        <v>7</v>
      </c>
      <c r="J286" s="38">
        <v>5.4</v>
      </c>
      <c r="K286" s="154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2">
        <v>8.1999999999999993</v>
      </c>
      <c r="H287" s="162">
        <v>7.5</v>
      </c>
      <c r="I287" s="162">
        <v>7.5</v>
      </c>
      <c r="J287" s="38">
        <v>6.5</v>
      </c>
      <c r="K287" s="154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2">
        <v>13.6</v>
      </c>
      <c r="H288" s="162">
        <v>11.8</v>
      </c>
      <c r="I288" s="162">
        <v>10.6</v>
      </c>
      <c r="J288" s="38">
        <v>7.5</v>
      </c>
      <c r="K288" s="154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2">
        <v>10.4</v>
      </c>
      <c r="H289" s="162">
        <v>10.199999999999999</v>
      </c>
      <c r="I289" s="162">
        <v>10.199999999999999</v>
      </c>
      <c r="J289" s="38">
        <v>9.1999999999999993</v>
      </c>
      <c r="K289" s="154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4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2">
        <v>8.6999999999999993</v>
      </c>
      <c r="H291" s="162">
        <v>8.1999999999999993</v>
      </c>
      <c r="I291" s="162">
        <v>7.2</v>
      </c>
      <c r="J291" s="38">
        <v>7.9</v>
      </c>
      <c r="K291" s="154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2">
        <v>10.4</v>
      </c>
      <c r="H292" s="162">
        <v>9.8000000000000007</v>
      </c>
      <c r="I292" s="162">
        <v>8.3000000000000007</v>
      </c>
      <c r="J292" s="38">
        <v>6</v>
      </c>
      <c r="K292" s="154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2">
        <v>10.1</v>
      </c>
      <c r="H293" s="162">
        <v>9.3000000000000007</v>
      </c>
      <c r="I293" s="162">
        <v>7.2</v>
      </c>
      <c r="J293" s="38">
        <v>5.2</v>
      </c>
      <c r="K293" s="154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2">
        <v>7.8</v>
      </c>
      <c r="H294" s="162">
        <v>7.4</v>
      </c>
      <c r="I294" s="162">
        <v>6.8</v>
      </c>
      <c r="J294" s="38">
        <v>6.8</v>
      </c>
      <c r="K294" s="154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2">
        <v>6.3</v>
      </c>
      <c r="H295" s="162">
        <v>6.6</v>
      </c>
      <c r="I295" s="162">
        <v>6.3</v>
      </c>
      <c r="J295" s="38">
        <v>4.5999999999999996</v>
      </c>
      <c r="K295" s="154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2">
        <v>9.1999999999999993</v>
      </c>
      <c r="H296" s="162">
        <v>9.1999999999999993</v>
      </c>
      <c r="I296" s="162">
        <v>8.1999999999999993</v>
      </c>
      <c r="J296" s="38">
        <v>7.6</v>
      </c>
      <c r="K296" s="154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2">
        <v>8.3000000000000007</v>
      </c>
      <c r="H297" s="162">
        <v>7.4</v>
      </c>
      <c r="I297" s="162">
        <v>6.6</v>
      </c>
      <c r="J297" s="38">
        <v>6.6</v>
      </c>
      <c r="K297" s="154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2">
        <v>7.2</v>
      </c>
      <c r="H298" s="162">
        <v>7.1</v>
      </c>
      <c r="I298" s="162">
        <v>6.6</v>
      </c>
      <c r="J298" s="38">
        <v>5.9</v>
      </c>
      <c r="K298" s="154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2">
        <v>8.6</v>
      </c>
      <c r="H299" s="162">
        <v>7.4</v>
      </c>
      <c r="I299" s="162">
        <v>6.8</v>
      </c>
      <c r="J299" s="38">
        <v>6</v>
      </c>
      <c r="K299" s="154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11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2">
        <v>7.7</v>
      </c>
      <c r="H300" s="162">
        <v>7</v>
      </c>
      <c r="I300" s="162">
        <v>7.7</v>
      </c>
      <c r="J300" s="38">
        <v>5.6</v>
      </c>
      <c r="K300" s="154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2">
        <v>9.8000000000000007</v>
      </c>
      <c r="H301" s="162">
        <v>8.6</v>
      </c>
      <c r="I301" s="162">
        <v>7.4</v>
      </c>
      <c r="J301" s="38">
        <v>6.2</v>
      </c>
      <c r="K301" s="154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2">
        <v>9.8000000000000007</v>
      </c>
      <c r="H302" s="162">
        <v>8.1999999999999993</v>
      </c>
      <c r="I302" s="162">
        <v>7.6</v>
      </c>
      <c r="J302" s="38">
        <v>6.2</v>
      </c>
      <c r="K302" s="154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2">
        <v>10.1</v>
      </c>
      <c r="H303" s="162">
        <v>9</v>
      </c>
      <c r="I303" s="162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2">
        <v>9.6</v>
      </c>
      <c r="H304" s="162">
        <v>8.3000000000000007</v>
      </c>
      <c r="I304" s="162">
        <v>6.7</v>
      </c>
      <c r="J304" s="38">
        <v>7.5</v>
      </c>
      <c r="K304" s="154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2">
        <v>9</v>
      </c>
      <c r="H305" s="162">
        <v>8</v>
      </c>
      <c r="I305" s="162">
        <v>7.4</v>
      </c>
      <c r="J305" s="38">
        <v>6.2</v>
      </c>
      <c r="K305" s="154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2">
        <v>13</v>
      </c>
      <c r="H306" s="162">
        <v>11</v>
      </c>
      <c r="I306" s="162">
        <v>7.2</v>
      </c>
      <c r="J306" s="38">
        <v>7.3</v>
      </c>
      <c r="K306" s="154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2">
        <v>8.6999999999999993</v>
      </c>
      <c r="H307" s="162">
        <v>7.7</v>
      </c>
      <c r="I307" s="162">
        <v>6.6</v>
      </c>
      <c r="J307" s="38">
        <v>7.4</v>
      </c>
      <c r="K307" s="154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4"/>
      <c r="Q308" s="274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4">
        <f t="shared" si="13"/>
        <v>7.0612903225806463</v>
      </c>
      <c r="D309" s="124">
        <f t="shared" si="13"/>
        <v>8</v>
      </c>
      <c r="E309" s="124">
        <f t="shared" si="13"/>
        <v>9.4032258064516121</v>
      </c>
      <c r="F309" s="124">
        <f t="shared" si="13"/>
        <v>9.9516129032258078</v>
      </c>
      <c r="G309" s="124">
        <f t="shared" si="13"/>
        <v>9.7354838709677427</v>
      </c>
      <c r="H309" s="124">
        <f t="shared" si="13"/>
        <v>8.7096774193548381</v>
      </c>
      <c r="I309" s="124">
        <f t="shared" si="13"/>
        <v>7.558064516129031</v>
      </c>
      <c r="J309" s="183">
        <f>AVERAGE(J278:J307)</f>
        <v>6.77</v>
      </c>
      <c r="K309" s="123">
        <f>AVERAGE(K278:K307)</f>
        <v>10.989655172413793</v>
      </c>
      <c r="L309" s="124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4"/>
      <c r="Q310" s="274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380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3"/>
      <c r="O311" s="46"/>
      <c r="P311" s="2"/>
      <c r="Q311" s="274"/>
      <c r="R311" s="19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381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4"/>
      <c r="R312" s="19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382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5"/>
      <c r="O313" s="355"/>
      <c r="P313" s="355"/>
      <c r="Q313" s="290"/>
      <c r="R313" s="310"/>
      <c r="S313" s="292"/>
      <c r="T313" s="292"/>
      <c r="U313" s="292"/>
      <c r="V313" s="293"/>
      <c r="W313" s="292"/>
      <c r="X313" s="292"/>
      <c r="Y313" s="292"/>
      <c r="Z313" s="1"/>
      <c r="AA313" s="2"/>
    </row>
    <row r="314" spans="1:27" x14ac:dyDescent="0.25">
      <c r="A314" s="1"/>
      <c r="B314" s="106" t="s">
        <v>383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4"/>
      <c r="R314" s="19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384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4"/>
      <c r="R315" s="19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385</v>
      </c>
      <c r="C316" s="2"/>
      <c r="D316" s="2"/>
      <c r="E316" s="1"/>
      <c r="F316" s="1"/>
      <c r="G316" s="1"/>
      <c r="H316" s="1"/>
      <c r="I316" s="2" t="s">
        <v>452</v>
      </c>
      <c r="J316" s="2"/>
      <c r="K316" s="2">
        <v>33.4</v>
      </c>
      <c r="L316" s="1"/>
      <c r="M316" s="1"/>
      <c r="N316" s="1"/>
      <c r="O316" s="1"/>
      <c r="P316" s="1"/>
      <c r="Q316" s="274"/>
      <c r="R316" s="19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451</v>
      </c>
      <c r="J317" s="2"/>
      <c r="K317" s="46">
        <v>166.2</v>
      </c>
      <c r="L317" s="1"/>
      <c r="M317" s="1"/>
      <c r="N317" s="1"/>
      <c r="O317" s="1"/>
      <c r="P317" s="1"/>
      <c r="Q317" s="274"/>
      <c r="R317" s="19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4"/>
      <c r="R318" s="195"/>
      <c r="S318" s="1"/>
      <c r="T318" s="1"/>
      <c r="U318" s="1"/>
      <c r="V318" s="5"/>
      <c r="W318" s="1"/>
      <c r="X318" s="1"/>
      <c r="Y318" s="1"/>
      <c r="Z318" s="1"/>
      <c r="AA318" s="275"/>
    </row>
    <row r="319" spans="1:27" x14ac:dyDescent="0.25">
      <c r="A319" s="1"/>
      <c r="B319" s="13" t="s">
        <v>595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4"/>
      <c r="R319" s="19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4"/>
      <c r="Q320" s="274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339</v>
      </c>
      <c r="P321" s="274" t="s">
        <v>115</v>
      </c>
      <c r="Q321" s="274" t="s">
        <v>308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3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4"/>
      <c r="Q322" s="64" t="s">
        <v>115</v>
      </c>
      <c r="R322" s="191" t="s">
        <v>340</v>
      </c>
      <c r="S322" s="192"/>
      <c r="T322" s="114"/>
      <c r="U322" s="114"/>
      <c r="V322" s="191" t="s">
        <v>360</v>
      </c>
      <c r="W322" s="192"/>
      <c r="X322" s="114"/>
      <c r="Y322" s="132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9">
        <v>11.2</v>
      </c>
      <c r="F323" s="309">
        <v>10.9</v>
      </c>
      <c r="G323" s="162">
        <v>10.4</v>
      </c>
      <c r="H323" s="162">
        <v>9</v>
      </c>
      <c r="I323" s="162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2">
        <v>12.4</v>
      </c>
      <c r="H324" s="162">
        <v>10</v>
      </c>
      <c r="I324" s="162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2">
        <v>11.7</v>
      </c>
      <c r="H325" s="162">
        <v>11.8</v>
      </c>
      <c r="I325" s="162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2">
        <v>10.4</v>
      </c>
      <c r="H326" s="162">
        <v>10</v>
      </c>
      <c r="I326" s="162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2">
        <v>8.9</v>
      </c>
      <c r="H327" s="162">
        <v>8.6</v>
      </c>
      <c r="I327" s="162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2">
        <v>10.7</v>
      </c>
      <c r="H328" s="162">
        <v>9.6</v>
      </c>
      <c r="I328" s="162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2">
        <v>12.1</v>
      </c>
      <c r="H329" s="162">
        <v>11.1</v>
      </c>
      <c r="I329" s="162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2">
        <v>10.8</v>
      </c>
      <c r="H330" s="162">
        <v>9.8000000000000007</v>
      </c>
      <c r="I330" s="162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2">
        <v>9.3000000000000007</v>
      </c>
      <c r="H331" s="162">
        <v>8.8000000000000007</v>
      </c>
      <c r="I331" s="162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5">
        <v>20</v>
      </c>
      <c r="S331" s="312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2">
        <v>10.3</v>
      </c>
      <c r="H332" s="162">
        <v>9.1</v>
      </c>
      <c r="I332" s="162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2">
        <v>12.2</v>
      </c>
      <c r="H333" s="162">
        <v>9.6</v>
      </c>
      <c r="I333" s="162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2">
        <v>10.4</v>
      </c>
      <c r="H334" s="162">
        <v>10.199999999999999</v>
      </c>
      <c r="I334" s="162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2">
        <v>14.2</v>
      </c>
      <c r="H335" s="162">
        <v>12.3</v>
      </c>
      <c r="I335" s="162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2">
        <v>12</v>
      </c>
      <c r="H336" s="162">
        <v>12.2</v>
      </c>
      <c r="I336" s="162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2">
        <v>12.6</v>
      </c>
      <c r="H337" s="162">
        <v>9.6</v>
      </c>
      <c r="I337" s="162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2">
        <v>13.5</v>
      </c>
      <c r="H338" s="162">
        <v>11.1</v>
      </c>
      <c r="I338" s="162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2">
        <v>14.7</v>
      </c>
      <c r="H339" s="162">
        <v>12.1</v>
      </c>
      <c r="I339" s="162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2">
        <v>15.1</v>
      </c>
      <c r="H340" s="162">
        <v>12.1</v>
      </c>
      <c r="I340" s="162">
        <v>11.3</v>
      </c>
      <c r="J340" s="38">
        <v>6.4</v>
      </c>
      <c r="K340" s="154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2">
        <v>13.4</v>
      </c>
      <c r="H341" s="162">
        <v>11.3</v>
      </c>
      <c r="I341" s="162">
        <v>8.6</v>
      </c>
      <c r="J341" s="38">
        <v>6.5</v>
      </c>
      <c r="K341" s="154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2">
        <v>11.2</v>
      </c>
      <c r="H342" s="162">
        <v>10</v>
      </c>
      <c r="I342" s="162">
        <v>9.4</v>
      </c>
      <c r="J342" s="38">
        <v>8.6</v>
      </c>
      <c r="K342" s="154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2">
        <v>11.3</v>
      </c>
      <c r="H343" s="162">
        <v>9.8000000000000007</v>
      </c>
      <c r="I343" s="162">
        <v>9.1999999999999993</v>
      </c>
      <c r="J343" s="38">
        <v>9.1999999999999993</v>
      </c>
      <c r="K343" s="154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2">
        <v>13.2</v>
      </c>
      <c r="H344" s="162">
        <v>11.1</v>
      </c>
      <c r="I344" s="162">
        <v>9.8000000000000007</v>
      </c>
      <c r="J344" s="38">
        <v>9.1999999999999993</v>
      </c>
      <c r="K344" s="154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2">
        <v>9.5</v>
      </c>
      <c r="H345" s="162">
        <v>8.1999999999999993</v>
      </c>
      <c r="I345" s="162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2">
        <v>19.600000000000001</v>
      </c>
      <c r="H346" s="162">
        <v>17.3</v>
      </c>
      <c r="I346" s="162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2">
        <v>10.6</v>
      </c>
      <c r="H347" s="162">
        <v>9.6</v>
      </c>
      <c r="I347" s="162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2">
        <v>9.8000000000000007</v>
      </c>
      <c r="H348" s="162">
        <v>9.8000000000000007</v>
      </c>
      <c r="I348" s="162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2">
        <v>9.1999999999999993</v>
      </c>
      <c r="H349" s="162">
        <v>9</v>
      </c>
      <c r="I349" s="162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2">
        <v>7.3</v>
      </c>
      <c r="H350" s="162">
        <v>6.2</v>
      </c>
      <c r="I350" s="162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2">
        <v>6.2</v>
      </c>
      <c r="H351" s="162">
        <v>3.6</v>
      </c>
      <c r="I351" s="162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2">
        <v>9</v>
      </c>
      <c r="H352" s="162">
        <v>8.5</v>
      </c>
      <c r="I352" s="162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2">
        <v>11.1</v>
      </c>
      <c r="H353" s="162">
        <v>8.8000000000000007</v>
      </c>
      <c r="I353" s="162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4">
        <f t="shared" ref="C355:K355" si="15">AVERAGE(C323:C353)</f>
        <v>8.0838709677419338</v>
      </c>
      <c r="D355" s="124">
        <f t="shared" si="15"/>
        <v>9.5483870967741904</v>
      </c>
      <c r="E355" s="124">
        <f t="shared" si="15"/>
        <v>11.32258064516129</v>
      </c>
      <c r="F355" s="124">
        <f t="shared" si="15"/>
        <v>12.36451612903226</v>
      </c>
      <c r="G355" s="124">
        <f t="shared" si="15"/>
        <v>11.390322580645162</v>
      </c>
      <c r="H355" s="124">
        <f t="shared" si="15"/>
        <v>10.006451612903225</v>
      </c>
      <c r="I355" s="124">
        <f t="shared" si="15"/>
        <v>8.7709677419354861</v>
      </c>
      <c r="J355" s="183">
        <f t="shared" si="15"/>
        <v>7.2999999999999989</v>
      </c>
      <c r="K355" s="123">
        <f t="shared" si="15"/>
        <v>13.090322580645163</v>
      </c>
      <c r="L355" s="124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3"/>
      <c r="L356" s="54"/>
      <c r="M356" s="351">
        <v>-0.01</v>
      </c>
      <c r="N356" s="241">
        <v>233</v>
      </c>
      <c r="O356" s="3" t="s">
        <v>602</v>
      </c>
      <c r="P356" s="274"/>
      <c r="Q356" s="274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3"/>
      <c r="O357" s="46"/>
      <c r="P357" s="2"/>
      <c r="Q357" s="274"/>
      <c r="R357" s="19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4"/>
      <c r="R358" s="19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388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5"/>
      <c r="O359" s="355"/>
      <c r="P359" s="355"/>
      <c r="Q359" s="290"/>
      <c r="R359" s="310"/>
      <c r="S359" s="292"/>
      <c r="T359" s="292"/>
      <c r="U359" s="292"/>
      <c r="V359" s="293"/>
      <c r="W359" s="292"/>
      <c r="X359" s="292"/>
      <c r="Y359" s="292"/>
      <c r="Z359" s="1"/>
      <c r="AA359" s="2"/>
    </row>
    <row r="360" spans="1:27" x14ac:dyDescent="0.25">
      <c r="A360" s="1"/>
      <c r="B360" s="106" t="s">
        <v>389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4"/>
      <c r="R360" s="19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4"/>
      <c r="R361" s="19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391</v>
      </c>
      <c r="C362" s="2"/>
      <c r="D362" s="2"/>
      <c r="E362" s="1"/>
      <c r="F362" s="1"/>
      <c r="G362" s="1"/>
      <c r="H362" s="1"/>
      <c r="I362" s="2" t="s">
        <v>452</v>
      </c>
      <c r="J362" s="2"/>
      <c r="K362" s="2">
        <v>37.6</v>
      </c>
      <c r="L362" s="1"/>
      <c r="M362" s="1"/>
      <c r="N362" s="1"/>
      <c r="O362" s="1"/>
      <c r="P362" s="1"/>
      <c r="Q362" s="274"/>
      <c r="R362" s="19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451</v>
      </c>
      <c r="J363" s="2"/>
      <c r="K363" s="46">
        <v>132</v>
      </c>
      <c r="L363" s="1"/>
      <c r="M363" s="1"/>
      <c r="N363" s="1"/>
      <c r="O363" s="1"/>
      <c r="P363" s="1"/>
      <c r="Q363" s="274"/>
      <c r="R363" s="19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4"/>
      <c r="R364" s="195"/>
      <c r="S364" s="1"/>
      <c r="T364" s="1"/>
      <c r="U364" s="1"/>
      <c r="V364" s="5"/>
      <c r="W364" s="1"/>
      <c r="X364" s="1"/>
      <c r="Y364" s="1"/>
      <c r="Z364" s="1"/>
      <c r="AA364" s="275"/>
    </row>
    <row r="365" spans="1:27" x14ac:dyDescent="0.25">
      <c r="A365" s="1"/>
      <c r="B365" s="13" t="s">
        <v>392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4"/>
      <c r="R365" s="195"/>
      <c r="S365" s="1"/>
      <c r="T365" s="1"/>
      <c r="U365" s="1"/>
      <c r="V365" s="5"/>
      <c r="W365" s="1"/>
      <c r="X365" s="1"/>
      <c r="Y365" s="1"/>
      <c r="Z365" s="1"/>
      <c r="AA365" s="275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4"/>
      <c r="Q366" s="274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339</v>
      </c>
      <c r="P367" s="274" t="s">
        <v>115</v>
      </c>
      <c r="Q367" s="274" t="s">
        <v>308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3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4"/>
      <c r="Q368" s="64" t="s">
        <v>115</v>
      </c>
      <c r="R368" s="191" t="s">
        <v>340</v>
      </c>
      <c r="S368" s="192"/>
      <c r="T368" s="114"/>
      <c r="U368" s="114"/>
      <c r="V368" s="191"/>
      <c r="W368" s="192"/>
      <c r="X368" s="114"/>
      <c r="Y368" s="132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9">
        <v>9.1999999999999993</v>
      </c>
      <c r="F369" s="309">
        <v>11</v>
      </c>
      <c r="G369" s="162">
        <v>10.8</v>
      </c>
      <c r="H369" s="162">
        <v>9.8000000000000007</v>
      </c>
      <c r="I369" s="162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2">
        <v>12</v>
      </c>
      <c r="H370" s="162">
        <v>9.4</v>
      </c>
      <c r="I370" s="162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2">
        <v>12.8</v>
      </c>
      <c r="H371" s="162">
        <v>8.1999999999999993</v>
      </c>
      <c r="I371" s="162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>
        <v>4.7</v>
      </c>
      <c r="C372" s="14">
        <v>4.2</v>
      </c>
      <c r="D372" s="14">
        <v>5</v>
      </c>
      <c r="E372" s="14">
        <v>6.6</v>
      </c>
      <c r="F372" s="14">
        <v>9</v>
      </c>
      <c r="G372" s="162">
        <v>8.8000000000000007</v>
      </c>
      <c r="H372" s="162">
        <v>7.5</v>
      </c>
      <c r="I372" s="162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2">
        <v>15</v>
      </c>
      <c r="H373" s="162">
        <v>15</v>
      </c>
      <c r="I373" s="162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2">
        <v>15.1</v>
      </c>
      <c r="H374" s="162">
        <v>13.5</v>
      </c>
      <c r="I374" s="162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2">
        <v>16</v>
      </c>
      <c r="H375" s="162">
        <v>14.4</v>
      </c>
      <c r="I375" s="162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2">
        <v>13.4</v>
      </c>
      <c r="H376" s="162">
        <v>12.8</v>
      </c>
      <c r="I376" s="162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2">
        <v>15.8</v>
      </c>
      <c r="H377" s="162">
        <v>15.1</v>
      </c>
      <c r="I377" s="162">
        <v>15</v>
      </c>
      <c r="J377" s="38">
        <v>12</v>
      </c>
      <c r="K377" s="67">
        <v>17</v>
      </c>
      <c r="L377" s="46">
        <f t="shared" si="16"/>
        <v>15.462499999999999</v>
      </c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2">
        <v>11.6</v>
      </c>
      <c r="I378" s="162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f t="shared" si="16"/>
        <v>8.5499999999999989</v>
      </c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2">
        <v>6.6</v>
      </c>
      <c r="I380" s="162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2">
        <v>7.6</v>
      </c>
      <c r="I381" s="162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2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2">
        <v>7</v>
      </c>
      <c r="I383" s="162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2">
        <v>6.8</v>
      </c>
      <c r="I384" s="14">
        <v>7</v>
      </c>
      <c r="J384" s="38">
        <v>6</v>
      </c>
      <c r="K384" s="67">
        <v>7.1</v>
      </c>
      <c r="L384" s="46">
        <f t="shared" si="16"/>
        <v>6.55</v>
      </c>
      <c r="M384" s="14">
        <v>6.5060000000000002</v>
      </c>
      <c r="N384" s="62">
        <v>0.1</v>
      </c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5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f t="shared" si="16"/>
        <v>5.7</v>
      </c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/>
      <c r="M398" s="14">
        <v>4.7793333333333319</v>
      </c>
      <c r="N398" s="62">
        <v>0.3</v>
      </c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8.3599999999999977</v>
      </c>
      <c r="C401" s="124">
        <f t="shared" ref="C401:K401" si="17">AVERAGE(C369:C399)</f>
        <v>7.9633333333333338</v>
      </c>
      <c r="D401" s="124">
        <f t="shared" si="17"/>
        <v>9.0000000000000018</v>
      </c>
      <c r="E401" s="124">
        <f t="shared" si="17"/>
        <v>11.013333333333334</v>
      </c>
      <c r="F401" s="124">
        <f t="shared" si="17"/>
        <v>11.743333333333338</v>
      </c>
      <c r="G401" s="124">
        <f t="shared" si="17"/>
        <v>10.659999999999998</v>
      </c>
      <c r="H401" s="124">
        <f t="shared" si="17"/>
        <v>9.0620689655172395</v>
      </c>
      <c r="I401" s="124">
        <f t="shared" si="17"/>
        <v>8.6172413793103448</v>
      </c>
      <c r="J401" s="183">
        <f t="shared" si="17"/>
        <v>6.48</v>
      </c>
      <c r="K401" s="123">
        <f t="shared" si="17"/>
        <v>12.606666666666664</v>
      </c>
      <c r="L401" s="124">
        <v>9.5500000000000007</v>
      </c>
      <c r="M401" s="46"/>
      <c r="N401" s="62">
        <f>SUM(N369:N398)</f>
        <v>34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74"/>
      <c r="Q402" s="274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4"/>
      <c r="R403" s="195"/>
      <c r="S403" s="1"/>
      <c r="T403" s="1"/>
      <c r="U403" s="1"/>
      <c r="V403" s="5"/>
      <c r="W403" s="1"/>
      <c r="X403" s="1"/>
      <c r="Y403" s="1"/>
      <c r="Z403" s="1"/>
      <c r="AA403" s="275"/>
    </row>
    <row r="404" spans="1:27" x14ac:dyDescent="0.25">
      <c r="A404" s="1"/>
      <c r="B404" s="13" t="s">
        <v>394</v>
      </c>
      <c r="C404" s="2"/>
      <c r="D404" s="2"/>
      <c r="E404" s="2"/>
      <c r="F404" s="1"/>
      <c r="G404" s="1"/>
      <c r="I404" s="46" t="s">
        <v>102</v>
      </c>
      <c r="J404" s="38"/>
      <c r="K404" s="213">
        <v>6.3</v>
      </c>
      <c r="L404" s="1"/>
      <c r="M404" s="1"/>
      <c r="N404" s="1"/>
      <c r="O404" s="1"/>
      <c r="P404" s="2"/>
      <c r="Q404" s="274"/>
      <c r="R404" s="195"/>
      <c r="S404" s="1"/>
      <c r="T404" s="1"/>
      <c r="U404" s="1"/>
      <c r="V404" s="5"/>
      <c r="W404" s="1"/>
      <c r="X404" s="1"/>
      <c r="Y404" s="1"/>
      <c r="Z404" s="1"/>
      <c r="AA404" s="275"/>
    </row>
    <row r="405" spans="1:27" x14ac:dyDescent="0.25">
      <c r="A405" s="1"/>
      <c r="B405" s="13" t="s">
        <v>395</v>
      </c>
      <c r="C405" s="2"/>
      <c r="D405" s="2"/>
      <c r="E405" s="2"/>
      <c r="F405" s="2"/>
      <c r="G405" s="1"/>
      <c r="I405" s="46" t="s">
        <v>105</v>
      </c>
      <c r="J405" s="38"/>
      <c r="K405" s="213">
        <v>7.8</v>
      </c>
      <c r="L405" s="1"/>
      <c r="M405" s="1"/>
      <c r="N405" s="355"/>
      <c r="O405" s="355"/>
      <c r="P405" s="355"/>
      <c r="Q405" s="290"/>
      <c r="R405" s="310"/>
      <c r="S405" s="292"/>
      <c r="T405" s="292"/>
      <c r="U405" s="292"/>
      <c r="V405" s="293"/>
      <c r="W405" s="292"/>
      <c r="X405" s="292"/>
      <c r="Y405" s="292"/>
      <c r="Z405" s="1"/>
      <c r="AA405" s="275"/>
    </row>
    <row r="406" spans="1:27" x14ac:dyDescent="0.25">
      <c r="A406" s="1"/>
      <c r="B406" s="106" t="s">
        <v>396</v>
      </c>
      <c r="C406" s="1"/>
      <c r="D406" s="1"/>
      <c r="E406" s="1"/>
      <c r="F406" s="1"/>
      <c r="G406" s="1"/>
      <c r="I406" s="2" t="s">
        <v>454</v>
      </c>
      <c r="J406" s="2"/>
      <c r="K406" s="213">
        <v>8.1</v>
      </c>
      <c r="L406" s="1"/>
      <c r="M406" s="1"/>
      <c r="N406" s="1"/>
      <c r="O406" s="1"/>
      <c r="P406" s="2"/>
      <c r="Q406" s="274"/>
      <c r="R406" s="195"/>
      <c r="S406" s="1"/>
      <c r="T406" s="1"/>
      <c r="U406" s="1"/>
      <c r="V406" s="5"/>
      <c r="W406" s="1"/>
      <c r="X406" s="1"/>
      <c r="Y406" s="1"/>
      <c r="Z406" s="1"/>
      <c r="AA406" s="275"/>
    </row>
    <row r="407" spans="1:27" x14ac:dyDescent="0.25">
      <c r="A407" s="1"/>
      <c r="B407" s="13" t="s">
        <v>397</v>
      </c>
      <c r="C407" s="2"/>
      <c r="D407" s="2"/>
      <c r="E407" s="2"/>
      <c r="F407" s="1"/>
      <c r="G407" s="1"/>
      <c r="I407" s="2" t="s">
        <v>110</v>
      </c>
      <c r="J407" s="2"/>
      <c r="K407" s="213">
        <v>39.1</v>
      </c>
      <c r="L407" s="1"/>
      <c r="M407" s="1"/>
      <c r="N407" s="1"/>
      <c r="O407" s="1"/>
      <c r="P407" s="2"/>
      <c r="Q407" s="274"/>
      <c r="R407" s="195"/>
      <c r="S407" s="1"/>
      <c r="T407" s="1"/>
      <c r="U407" s="1"/>
      <c r="V407" s="5"/>
      <c r="W407" s="1"/>
      <c r="X407" s="1"/>
      <c r="Y407" s="1"/>
      <c r="Z407" s="1"/>
      <c r="AA407" s="275"/>
    </row>
    <row r="408" spans="1:27" x14ac:dyDescent="0.25">
      <c r="A408" s="1"/>
      <c r="B408" s="13" t="s">
        <v>398</v>
      </c>
      <c r="C408" s="2"/>
      <c r="D408" s="2"/>
      <c r="E408" s="1"/>
      <c r="F408" s="1"/>
      <c r="G408" s="1"/>
      <c r="I408" s="2" t="s">
        <v>128</v>
      </c>
      <c r="J408" s="2"/>
      <c r="K408" s="213">
        <v>85</v>
      </c>
      <c r="L408" s="1"/>
      <c r="M408" s="1"/>
      <c r="N408" s="1"/>
      <c r="O408" s="1"/>
      <c r="P408" s="1"/>
      <c r="Q408" s="274"/>
      <c r="R408" s="195"/>
      <c r="S408" s="1"/>
      <c r="T408" s="1"/>
      <c r="U408" s="1"/>
      <c r="V408" s="5"/>
      <c r="W408" s="1"/>
      <c r="X408" s="1"/>
      <c r="Y408" s="1"/>
      <c r="Z408" s="1"/>
      <c r="AA408" s="275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452</v>
      </c>
      <c r="J409" s="2"/>
      <c r="K409" s="213">
        <v>57.6</v>
      </c>
      <c r="L409" s="1"/>
      <c r="M409" s="1"/>
      <c r="N409" s="1"/>
      <c r="O409" s="1"/>
      <c r="P409" s="1"/>
      <c r="Q409" s="274"/>
      <c r="R409" s="195"/>
      <c r="S409" s="1"/>
      <c r="T409" s="1"/>
      <c r="U409" s="1"/>
      <c r="V409" s="5"/>
      <c r="W409" s="1"/>
      <c r="X409" s="1"/>
      <c r="Y409" s="1"/>
      <c r="Z409" s="1"/>
      <c r="AA409" s="275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451</v>
      </c>
      <c r="J410" s="2"/>
      <c r="K410" s="213">
        <v>90.3</v>
      </c>
      <c r="L410" s="1"/>
      <c r="M410" s="1"/>
      <c r="N410" s="1"/>
      <c r="O410" s="1"/>
      <c r="P410" s="1"/>
      <c r="Q410" s="274"/>
      <c r="R410" s="195"/>
      <c r="S410" s="1"/>
      <c r="T410" s="1"/>
      <c r="U410" s="1"/>
      <c r="V410" s="5"/>
      <c r="W410" s="1"/>
      <c r="X410" s="1"/>
      <c r="Y410" s="1"/>
      <c r="Z410" s="1"/>
      <c r="AA410" s="275"/>
    </row>
    <row r="411" spans="1:27" x14ac:dyDescent="0.25">
      <c r="A411" s="1"/>
      <c r="B411" s="13" t="s">
        <v>399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4"/>
      <c r="R411" s="195"/>
      <c r="S411" s="1"/>
      <c r="T411" s="1"/>
      <c r="U411" s="1"/>
      <c r="V411" s="5"/>
      <c r="W411" s="1"/>
      <c r="X411" s="1"/>
      <c r="Y411" s="1"/>
      <c r="Z411" s="1"/>
      <c r="AA411" s="275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4"/>
      <c r="Q412" s="274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339</v>
      </c>
      <c r="P413" s="274" t="s">
        <v>115</v>
      </c>
      <c r="Q413" s="274" t="s">
        <v>308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3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4"/>
      <c r="Q414" s="274" t="s">
        <v>115</v>
      </c>
      <c r="R414" s="191" t="s">
        <v>340</v>
      </c>
      <c r="S414" s="192"/>
      <c r="T414" s="114"/>
      <c r="U414" s="114"/>
      <c r="V414" s="191"/>
      <c r="W414" s="192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09"/>
      <c r="F415" s="309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5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8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9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4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5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4"/>
      <c r="Q446" s="274"/>
      <c r="R446" s="316"/>
      <c r="S446" s="114"/>
      <c r="T446" s="114"/>
      <c r="U446" s="114"/>
      <c r="V446" s="316"/>
      <c r="W446" s="114"/>
      <c r="X446" s="114"/>
      <c r="Y446" s="1"/>
      <c r="Z446" s="2"/>
    </row>
    <row r="447" spans="1:26" x14ac:dyDescent="0.25">
      <c r="A447" s="1" t="s">
        <v>312</v>
      </c>
      <c r="B447" s="52" t="e">
        <f>AVERAGE(B415:B445)</f>
        <v>#DIV/0!</v>
      </c>
      <c r="C447" s="14" t="e">
        <f t="shared" ref="C447:K447" si="18">AVERAGE(C415:C445)</f>
        <v>#DIV/0!</v>
      </c>
      <c r="D447" s="14" t="e">
        <f t="shared" si="18"/>
        <v>#DIV/0!</v>
      </c>
      <c r="E447" s="14" t="e">
        <f t="shared" si="18"/>
        <v>#DIV/0!</v>
      </c>
      <c r="F447" s="14" t="e">
        <f t="shared" si="18"/>
        <v>#DIV/0!</v>
      </c>
      <c r="G447" s="14" t="e">
        <f t="shared" si="18"/>
        <v>#DIV/0!</v>
      </c>
      <c r="H447" s="14" t="e">
        <f t="shared" si="18"/>
        <v>#DIV/0!</v>
      </c>
      <c r="I447" s="14" t="e">
        <f t="shared" si="18"/>
        <v>#DIV/0!</v>
      </c>
      <c r="J447" s="14" t="e">
        <f t="shared" si="18"/>
        <v>#DIV/0!</v>
      </c>
      <c r="K447" s="14" t="e">
        <f t="shared" si="18"/>
        <v>#DIV/0!</v>
      </c>
      <c r="L447" s="46" t="e">
        <f>AVERAGE(L415:L445)</f>
        <v>#DIV/0!</v>
      </c>
      <c r="M447" s="14"/>
      <c r="N447" s="1"/>
      <c r="O447" s="1"/>
      <c r="P447" s="274"/>
      <c r="Q447" s="274"/>
      <c r="R447" s="316"/>
      <c r="S447" s="114"/>
      <c r="T447" s="114"/>
      <c r="U447" s="114"/>
      <c r="V447" s="316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5">
        <v>42</v>
      </c>
      <c r="P448" s="274">
        <v>21.3</v>
      </c>
      <c r="Q448" s="274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4"/>
      <c r="R449" s="195"/>
      <c r="S449" s="1"/>
      <c r="T449" s="1"/>
      <c r="U449" s="1"/>
      <c r="V449" s="5"/>
      <c r="W449" s="1"/>
      <c r="X449" s="1"/>
      <c r="Y449" s="1"/>
      <c r="Z449" s="1"/>
      <c r="AA449" s="275"/>
    </row>
    <row r="450" spans="1:27" x14ac:dyDescent="0.25">
      <c r="A450" s="1"/>
      <c r="B450" s="13" t="s">
        <v>401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4"/>
      <c r="R450" s="195"/>
      <c r="S450" s="1"/>
      <c r="T450" s="1"/>
      <c r="U450" s="1"/>
      <c r="V450" s="5"/>
      <c r="W450" s="1"/>
      <c r="X450" s="1"/>
      <c r="Y450" s="1"/>
      <c r="Z450" s="1"/>
      <c r="AA450" s="275"/>
    </row>
    <row r="451" spans="1:27" x14ac:dyDescent="0.25">
      <c r="A451" s="1"/>
      <c r="B451" s="13" t="s">
        <v>402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4"/>
      <c r="R451" s="195"/>
      <c r="S451" s="1"/>
      <c r="T451" s="1"/>
      <c r="U451" s="1"/>
      <c r="V451" s="5"/>
      <c r="W451" s="1"/>
      <c r="X451" s="1"/>
      <c r="Y451" s="1"/>
      <c r="Z451" s="1"/>
      <c r="AA451" s="275"/>
    </row>
    <row r="452" spans="1:27" x14ac:dyDescent="0.25">
      <c r="A452" s="1"/>
      <c r="B452" s="106" t="s">
        <v>403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4"/>
      <c r="R452" s="195"/>
      <c r="S452" s="1"/>
      <c r="T452" s="1"/>
      <c r="U452" s="1"/>
      <c r="V452" s="5"/>
      <c r="W452" s="1"/>
      <c r="X452" s="1"/>
      <c r="Y452" s="1"/>
      <c r="Z452" s="1"/>
      <c r="AA452" s="275"/>
    </row>
    <row r="453" spans="1:27" x14ac:dyDescent="0.25">
      <c r="A453" s="2"/>
      <c r="B453" s="13" t="s">
        <v>404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4"/>
      <c r="R453" s="195"/>
      <c r="S453" s="1"/>
      <c r="T453" s="1"/>
      <c r="U453" s="1"/>
      <c r="V453" s="5"/>
      <c r="W453" s="1"/>
      <c r="X453" s="1"/>
      <c r="Y453" s="1"/>
      <c r="Z453" s="1"/>
      <c r="AA453" s="275"/>
    </row>
    <row r="454" spans="1:27" x14ac:dyDescent="0.25">
      <c r="A454" s="2"/>
      <c r="B454" s="13" t="s">
        <v>405</v>
      </c>
      <c r="C454" s="2"/>
      <c r="D454" s="2"/>
      <c r="E454" s="2"/>
      <c r="F454" s="1"/>
      <c r="G454" s="1"/>
      <c r="I454" s="2" t="s">
        <v>452</v>
      </c>
      <c r="J454" s="2"/>
      <c r="K454" s="46">
        <v>79.900000000000006</v>
      </c>
      <c r="L454" s="1"/>
      <c r="M454" s="1"/>
      <c r="N454" s="1"/>
      <c r="O454" s="1"/>
      <c r="P454" s="1"/>
      <c r="Q454" s="274"/>
      <c r="R454" s="195"/>
      <c r="S454" s="1"/>
      <c r="T454" s="1"/>
      <c r="U454" s="1"/>
      <c r="V454" s="5"/>
      <c r="W454" s="1"/>
      <c r="X454" s="1"/>
      <c r="Y454" s="1"/>
      <c r="Z454" s="1"/>
      <c r="AA454" s="275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451</v>
      </c>
      <c r="J455" s="2"/>
      <c r="K455" s="46">
        <v>45.7</v>
      </c>
      <c r="L455" s="1"/>
      <c r="M455" s="1"/>
      <c r="N455" s="1"/>
      <c r="O455" s="1"/>
      <c r="P455" s="1"/>
      <c r="Q455" s="274"/>
      <c r="R455" s="195"/>
      <c r="S455" s="1"/>
      <c r="T455" s="1"/>
      <c r="U455" s="1"/>
      <c r="V455" s="5"/>
      <c r="W455" s="1"/>
      <c r="X455" s="1"/>
      <c r="Y455" s="1"/>
      <c r="Z455" s="1"/>
      <c r="AA455" s="275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4"/>
      <c r="R456" s="195"/>
      <c r="S456" s="1"/>
      <c r="T456" s="1"/>
      <c r="U456" s="1"/>
      <c r="V456" s="5"/>
      <c r="W456" s="1"/>
      <c r="X456" s="1"/>
      <c r="Y456" s="1"/>
      <c r="Z456" s="1"/>
      <c r="AA456" s="275"/>
    </row>
    <row r="457" spans="1:27" x14ac:dyDescent="0.25">
      <c r="A457" s="1"/>
      <c r="B457" s="13" t="s">
        <v>406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4"/>
      <c r="R457" s="195"/>
      <c r="S457" s="1"/>
      <c r="T457" s="1"/>
      <c r="U457" s="1"/>
      <c r="V457" s="5"/>
      <c r="W457" s="1"/>
      <c r="X457" s="1"/>
      <c r="Y457" s="1"/>
      <c r="Z457" s="1"/>
      <c r="AA457" s="275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4"/>
      <c r="Q458" s="274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339</v>
      </c>
      <c r="P459" s="274" t="s">
        <v>115</v>
      </c>
      <c r="Q459" s="274" t="s">
        <v>308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3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4"/>
      <c r="Q460" s="64" t="s">
        <v>115</v>
      </c>
      <c r="R460" s="191" t="s">
        <v>340</v>
      </c>
      <c r="S460" s="192"/>
      <c r="T460" s="114"/>
      <c r="U460" s="114"/>
      <c r="V460" s="191"/>
      <c r="W460" s="192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09"/>
      <c r="F461" s="309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299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08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0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17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9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299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299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0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87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4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4"/>
      <c r="Q491" s="274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4"/>
      <c r="Q492" s="274"/>
      <c r="R492" s="316"/>
      <c r="S492" s="114"/>
      <c r="T492" s="114"/>
      <c r="U492" s="114"/>
      <c r="V492" s="316"/>
      <c r="W492" s="114"/>
      <c r="X492" s="114"/>
      <c r="Y492" s="1"/>
      <c r="Z492" s="2"/>
    </row>
    <row r="493" spans="1:27" x14ac:dyDescent="0.25">
      <c r="A493" s="1" t="s">
        <v>312</v>
      </c>
      <c r="B493" s="52" t="e">
        <f>AVERAGE(B461:B491)</f>
        <v>#DIV/0!</v>
      </c>
      <c r="C493" s="14" t="e">
        <f t="shared" ref="C493:K493" si="19">AVERAGE(C461:C491)</f>
        <v>#DIV/0!</v>
      </c>
      <c r="D493" s="14" t="e">
        <f t="shared" si="19"/>
        <v>#DIV/0!</v>
      </c>
      <c r="E493" s="14" t="e">
        <f t="shared" si="19"/>
        <v>#DIV/0!</v>
      </c>
      <c r="F493" s="14" t="e">
        <f t="shared" si="19"/>
        <v>#DIV/0!</v>
      </c>
      <c r="G493" s="14" t="e">
        <f t="shared" si="19"/>
        <v>#DIV/0!</v>
      </c>
      <c r="H493" s="14" t="e">
        <f t="shared" si="19"/>
        <v>#DIV/0!</v>
      </c>
      <c r="I493" s="14" t="e">
        <f t="shared" si="19"/>
        <v>#DIV/0!</v>
      </c>
      <c r="J493" s="87" t="e">
        <f t="shared" si="19"/>
        <v>#DIV/0!</v>
      </c>
      <c r="K493" s="154" t="e">
        <f t="shared" si="19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4"/>
      <c r="Q493" s="274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5"/>
      <c r="O494" s="306"/>
      <c r="P494" s="274"/>
      <c r="Q494" s="274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407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4"/>
      <c r="R495" s="195"/>
      <c r="S495" s="1"/>
      <c r="T495" s="1"/>
      <c r="U495" s="1"/>
      <c r="V495" s="5"/>
      <c r="W495" s="1"/>
      <c r="X495" s="1"/>
      <c r="Y495" s="1"/>
      <c r="Z495" s="1"/>
      <c r="AA495" s="275"/>
    </row>
    <row r="496" spans="1:27" x14ac:dyDescent="0.25">
      <c r="A496" s="1"/>
      <c r="B496" s="13" t="s">
        <v>408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4"/>
      <c r="R496" s="195"/>
      <c r="S496" s="1"/>
      <c r="T496" s="1"/>
      <c r="U496" s="1"/>
      <c r="V496" s="5"/>
      <c r="W496" s="1"/>
      <c r="X496" s="1"/>
      <c r="Y496" s="1"/>
      <c r="Z496" s="1"/>
      <c r="AA496" s="275"/>
    </row>
    <row r="497" spans="1:27" x14ac:dyDescent="0.25">
      <c r="A497" s="1"/>
      <c r="B497" s="13" t="s">
        <v>409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4"/>
      <c r="R497" s="195"/>
      <c r="S497" s="1"/>
      <c r="T497" s="1"/>
      <c r="U497" s="1"/>
      <c r="V497" s="5"/>
      <c r="W497" s="1"/>
      <c r="X497" s="1"/>
      <c r="Y497" s="1"/>
      <c r="Z497" s="1"/>
      <c r="AA497" s="275"/>
    </row>
    <row r="498" spans="1:27" x14ac:dyDescent="0.25">
      <c r="A498" s="1"/>
      <c r="B498" s="106" t="s">
        <v>410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4"/>
      <c r="R498" s="195"/>
      <c r="S498" s="1"/>
      <c r="T498" s="1"/>
      <c r="U498" s="1"/>
      <c r="V498" s="5"/>
      <c r="W498" s="1"/>
      <c r="X498" s="1"/>
      <c r="Y498" s="1"/>
      <c r="Z498" s="1"/>
      <c r="AA498" s="275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4"/>
      <c r="R499" s="195"/>
      <c r="S499" s="1"/>
      <c r="T499" s="1"/>
      <c r="U499" s="1"/>
      <c r="V499" s="5"/>
      <c r="W499" s="1"/>
      <c r="X499" s="1"/>
      <c r="Y499" s="1"/>
      <c r="Z499" s="1"/>
      <c r="AA499" s="275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452</v>
      </c>
      <c r="J500" s="2"/>
      <c r="K500" s="46">
        <v>69.5</v>
      </c>
      <c r="L500" s="1"/>
      <c r="M500" s="1"/>
      <c r="N500" s="1"/>
      <c r="O500" s="1"/>
      <c r="P500" s="1"/>
      <c r="Q500" s="274"/>
      <c r="R500" s="195"/>
      <c r="S500" s="1"/>
      <c r="T500" s="1"/>
      <c r="U500" s="1"/>
      <c r="V500" s="5"/>
      <c r="W500" s="1"/>
      <c r="X500" s="1"/>
      <c r="Y500" s="1"/>
      <c r="Z500" s="1"/>
      <c r="AA500" s="275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451</v>
      </c>
      <c r="J501" s="2"/>
      <c r="K501" s="46">
        <v>14.8</v>
      </c>
      <c r="L501" s="1"/>
      <c r="M501" s="1"/>
      <c r="N501" s="1"/>
      <c r="O501" s="1"/>
      <c r="P501" s="1"/>
      <c r="Q501" s="274"/>
      <c r="R501" s="195"/>
      <c r="S501" s="1"/>
      <c r="T501" s="1"/>
      <c r="U501" s="1"/>
      <c r="V501" s="5"/>
      <c r="W501" s="1"/>
      <c r="X501" s="1"/>
      <c r="Y501" s="1"/>
      <c r="Z501" s="1"/>
      <c r="AA501" s="275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4"/>
      <c r="R502" s="195"/>
      <c r="S502" s="1"/>
      <c r="T502" s="1"/>
      <c r="U502" s="1"/>
      <c r="V502" s="5"/>
      <c r="W502" s="1"/>
      <c r="X502" s="1"/>
      <c r="Y502" s="1"/>
      <c r="Z502" s="1"/>
      <c r="AA502" s="275"/>
    </row>
    <row r="503" spans="1:27" x14ac:dyDescent="0.25">
      <c r="A503" s="1"/>
      <c r="B503" s="13" t="s">
        <v>411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4"/>
      <c r="R503" s="195"/>
      <c r="S503" s="1"/>
      <c r="T503" s="1"/>
      <c r="U503" s="1"/>
      <c r="V503" s="5"/>
      <c r="W503" s="1"/>
      <c r="X503" s="1"/>
      <c r="Y503" s="1"/>
      <c r="Z503" s="1"/>
      <c r="AA503" s="275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4"/>
      <c r="Q504" s="274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339</v>
      </c>
      <c r="P505" s="274" t="s">
        <v>115</v>
      </c>
      <c r="Q505" s="274" t="s">
        <v>308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3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4"/>
      <c r="Q506" s="64" t="s">
        <v>115</v>
      </c>
      <c r="R506" s="191" t="s">
        <v>340</v>
      </c>
      <c r="S506" s="192"/>
      <c r="T506" s="114"/>
      <c r="U506" s="114"/>
      <c r="V506" s="191" t="s">
        <v>360</v>
      </c>
      <c r="W506" s="192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09"/>
      <c r="F507" s="309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4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4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4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4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4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4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4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87"/>
      <c r="K514" s="67"/>
      <c r="L514" s="46"/>
      <c r="M514" s="14">
        <v>-0.71533333333333338</v>
      </c>
      <c r="N514" s="62"/>
      <c r="O514" s="79"/>
      <c r="P514" s="274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4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4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4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4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4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4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4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4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4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4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9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4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4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4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8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4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4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4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4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4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4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4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4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4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4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4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4"/>
      <c r="Q538" s="274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312</v>
      </c>
      <c r="B539" s="52" t="e">
        <f>AVERAGE(B507:B537)</f>
        <v>#DIV/0!</v>
      </c>
      <c r="C539" s="14" t="e">
        <f t="shared" ref="C539:K539" si="20">AVERAGE(C507:C537)</f>
        <v>#DIV/0!</v>
      </c>
      <c r="D539" s="14" t="e">
        <f t="shared" si="20"/>
        <v>#DIV/0!</v>
      </c>
      <c r="E539" s="14" t="e">
        <f t="shared" si="20"/>
        <v>#DIV/0!</v>
      </c>
      <c r="F539" s="14" t="e">
        <f t="shared" si="20"/>
        <v>#DIV/0!</v>
      </c>
      <c r="G539" s="14" t="e">
        <f t="shared" si="20"/>
        <v>#DIV/0!</v>
      </c>
      <c r="H539" s="14" t="e">
        <f t="shared" si="20"/>
        <v>#DIV/0!</v>
      </c>
      <c r="I539" s="14" t="e">
        <f t="shared" si="20"/>
        <v>#DIV/0!</v>
      </c>
      <c r="J539" s="14" t="e">
        <f t="shared" si="20"/>
        <v>#DIV/0!</v>
      </c>
      <c r="K539" s="14" t="e">
        <f t="shared" si="20"/>
        <v>#DIV/0!</v>
      </c>
      <c r="L539" s="46" t="e">
        <f>AVERAGE(L507:L537)</f>
        <v>#DIV/0!</v>
      </c>
      <c r="M539" s="14"/>
      <c r="N539" s="1"/>
      <c r="O539" s="1"/>
      <c r="P539" s="274"/>
      <c r="Q539" s="274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5">
        <f>SUM(N507:N537)</f>
        <v>0</v>
      </c>
      <c r="O540" s="306">
        <f>SUM(O507:O537)</f>
        <v>0</v>
      </c>
      <c r="P540" s="274"/>
      <c r="Q540" s="274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412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4"/>
      <c r="R541" s="195"/>
      <c r="S541" s="1"/>
      <c r="T541" s="1"/>
      <c r="U541" s="1"/>
      <c r="V541" s="5"/>
      <c r="W541" s="1"/>
      <c r="X541" s="1"/>
      <c r="Y541" s="1"/>
      <c r="Z541" s="1"/>
      <c r="AA541" s="275"/>
    </row>
    <row r="542" spans="1:27" x14ac:dyDescent="0.25">
      <c r="A542" s="1"/>
      <c r="B542" s="13" t="s">
        <v>413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4"/>
      <c r="R542" s="195"/>
      <c r="S542" s="1"/>
      <c r="T542" s="1"/>
      <c r="U542" s="1"/>
      <c r="V542" s="5"/>
      <c r="W542" s="1"/>
      <c r="X542" s="1"/>
      <c r="Y542" s="1"/>
      <c r="Z542" s="1"/>
      <c r="AA542" s="275"/>
    </row>
    <row r="543" spans="1:27" x14ac:dyDescent="0.25">
      <c r="A543" s="1"/>
      <c r="B543" s="13" t="s">
        <v>414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4"/>
      <c r="R543" s="195"/>
      <c r="S543" s="1"/>
      <c r="T543" s="1"/>
      <c r="U543" s="1"/>
      <c r="V543" s="5"/>
      <c r="W543" s="1"/>
      <c r="X543" s="1"/>
      <c r="Y543" s="1"/>
      <c r="Z543" s="1"/>
      <c r="AA543" s="275"/>
    </row>
    <row r="544" spans="1:27" x14ac:dyDescent="0.25">
      <c r="A544" s="1"/>
      <c r="B544" s="106" t="s">
        <v>415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4"/>
      <c r="R544" s="195"/>
      <c r="S544" s="1"/>
      <c r="T544" s="1"/>
      <c r="U544" s="1"/>
      <c r="V544" s="5"/>
      <c r="W544" s="1"/>
      <c r="X544" s="1"/>
      <c r="Y544" s="1"/>
      <c r="Z544" s="1"/>
      <c r="AA544" s="275"/>
    </row>
    <row r="545" spans="1:27" x14ac:dyDescent="0.25">
      <c r="A545" s="1"/>
      <c r="B545" s="13" t="s">
        <v>416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4"/>
      <c r="R545" s="195"/>
      <c r="S545" s="1"/>
      <c r="T545" s="1"/>
      <c r="U545" s="1"/>
      <c r="V545" s="5"/>
      <c r="W545" s="1"/>
      <c r="X545" s="1"/>
      <c r="Y545" s="1"/>
      <c r="Z545" s="1"/>
      <c r="AA545" s="275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452</v>
      </c>
      <c r="J546" s="2"/>
      <c r="K546" s="46">
        <v>66</v>
      </c>
      <c r="L546" s="1"/>
      <c r="M546" s="1"/>
      <c r="N546" s="1"/>
      <c r="O546" s="1"/>
      <c r="P546" s="1"/>
      <c r="Q546" s="274"/>
      <c r="R546" s="195"/>
      <c r="S546" s="1"/>
      <c r="T546" s="1"/>
      <c r="U546" s="1"/>
      <c r="V546" s="5"/>
      <c r="W546" s="1"/>
      <c r="X546" s="1"/>
      <c r="Y546" s="1"/>
      <c r="Z546" s="1"/>
      <c r="AA546" s="275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451</v>
      </c>
      <c r="J547" s="2"/>
      <c r="K547" s="46">
        <v>0.2</v>
      </c>
      <c r="L547" s="1"/>
      <c r="M547" s="1"/>
      <c r="N547" s="1"/>
      <c r="O547" s="1"/>
      <c r="P547" s="1"/>
      <c r="Q547" s="274"/>
      <c r="R547" s="195"/>
      <c r="S547" s="1"/>
      <c r="T547" s="1"/>
      <c r="U547" s="1"/>
      <c r="V547" s="5"/>
      <c r="W547" s="1"/>
      <c r="X547" s="1"/>
      <c r="Y547" s="1"/>
      <c r="Z547" s="1"/>
      <c r="AA547" s="275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5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5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5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5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5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5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5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5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5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5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5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5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2015-10-01T13:55:07Z</dcterms:modified>
</cp:coreProperties>
</file>