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<sst xmlns="http://schemas.openxmlformats.org/spreadsheetml/2006/main" count="174" uniqueCount="106">
  <si>
    <t>Kl</t>
  </si>
  <si>
    <t xml:space="preserve">Athugunartímar </t>
  </si>
  <si>
    <t>Hiti, sól og úrkoma í Reykjavík í ágúst 2010</t>
  </si>
  <si>
    <t>Lágmark</t>
  </si>
  <si>
    <t>Hámark</t>
  </si>
  <si>
    <t>Meðalhiti</t>
  </si>
  <si>
    <t>1961-1990</t>
  </si>
  <si>
    <t>Landshámark</t>
  </si>
  <si>
    <t>Stöð</t>
  </si>
  <si>
    <t>Landslágmark</t>
  </si>
  <si>
    <t>Háloftaathuganir á Keflavíkurflugvelli</t>
  </si>
  <si>
    <t>Kl 0</t>
  </si>
  <si>
    <t>Kl 12</t>
  </si>
  <si>
    <t>850hPa</t>
  </si>
  <si>
    <t>500hPa</t>
  </si>
  <si>
    <t>Þykkt</t>
  </si>
  <si>
    <t>þykkt</t>
  </si>
  <si>
    <t>Dagsmeðalhiti</t>
  </si>
  <si>
    <t>Meðaltal</t>
  </si>
  <si>
    <t xml:space="preserve">Reykir í Fnjóskadal </t>
  </si>
  <si>
    <t>Skaftafell</t>
  </si>
  <si>
    <t>Árnes</t>
  </si>
  <si>
    <t>Stafholtsey</t>
  </si>
  <si>
    <t>Egilsstaðaflugv.</t>
  </si>
  <si>
    <t>Húsavík</t>
  </si>
  <si>
    <t>Þingvellir</t>
  </si>
  <si>
    <t>Brúsastaðir</t>
  </si>
  <si>
    <t>Hjarðarland</t>
  </si>
  <si>
    <t>Torfur</t>
  </si>
  <si>
    <t>Húsafell</t>
  </si>
  <si>
    <t>Ásbyrgi</t>
  </si>
  <si>
    <t>Fáskrúðsfjörður</t>
  </si>
  <si>
    <t>Miðfjarðarnes</t>
  </si>
  <si>
    <t>Reykir í Fnjóskadal</t>
  </si>
  <si>
    <t>Grímsstaðir</t>
  </si>
  <si>
    <t>Möðruvellir</t>
  </si>
  <si>
    <t>Kambanes</t>
  </si>
  <si>
    <t>Seley</t>
  </si>
  <si>
    <t>Mesta</t>
  </si>
  <si>
    <t>sólahringsúrkoma</t>
  </si>
  <si>
    <t>Jökulheimar</t>
  </si>
  <si>
    <t>Bláfjöll</t>
  </si>
  <si>
    <t>Kirkjubæjarklaustur</t>
  </si>
  <si>
    <t>Dalatangi</t>
  </si>
  <si>
    <t>Þúfuver</t>
  </si>
  <si>
    <t>Hellisskarð</t>
  </si>
  <si>
    <t>Snæbýli</t>
  </si>
  <si>
    <t>Kvísker, sjálfv</t>
  </si>
  <si>
    <t>Lambavatn</t>
  </si>
  <si>
    <t>Stórhöfði</t>
  </si>
  <si>
    <t>Vík í Mýrdal</t>
  </si>
  <si>
    <t>Kerlingardalur</t>
  </si>
  <si>
    <t>Básar á Goðalandi</t>
  </si>
  <si>
    <t>Þverá í Dalsmynni</t>
  </si>
  <si>
    <t>Veðivatnahraun</t>
  </si>
  <si>
    <t>Hlýjasti ágúst 12,8°, 2003</t>
  </si>
  <si>
    <t>Frávik frá meðallagi:</t>
  </si>
  <si>
    <t>Skjaldþingsstaðir</t>
  </si>
  <si>
    <t>Hveravellir</t>
  </si>
  <si>
    <t>Desjamýri</t>
  </si>
  <si>
    <t>19.</t>
  </si>
  <si>
    <t>Lágmh</t>
  </si>
  <si>
    <t>Hám</t>
  </si>
  <si>
    <t xml:space="preserve">Úrk.kl.9 </t>
  </si>
  <si>
    <t xml:space="preserve">Sól </t>
  </si>
  <si>
    <t>Úrk kl.9</t>
  </si>
  <si>
    <t>Dag</t>
  </si>
  <si>
    <t>Siglufjörður</t>
  </si>
  <si>
    <t>m</t>
  </si>
  <si>
    <t>Hæð frostmarks Kvk</t>
  </si>
  <si>
    <t>Hiti og úrkoma á Akureyri í ágúst 2010</t>
  </si>
  <si>
    <t>Hlýjasti ágúst: 13,2° 1947</t>
  </si>
  <si>
    <t>Allt landið</t>
  </si>
  <si>
    <t>21.</t>
  </si>
  <si>
    <t>20.</t>
  </si>
  <si>
    <t>Stjórnarsandur</t>
  </si>
  <si>
    <t xml:space="preserve">10 stöðva </t>
  </si>
  <si>
    <t>Síðustu 10 ár</t>
  </si>
  <si>
    <t>1961-90</t>
  </si>
  <si>
    <t>Neskaupstaður</t>
  </si>
  <si>
    <t>23.</t>
  </si>
  <si>
    <t>22.</t>
  </si>
  <si>
    <t>Dalshöfði</t>
  </si>
  <si>
    <t>Mývatn</t>
  </si>
  <si>
    <t>Hæll</t>
  </si>
  <si>
    <t>24.</t>
  </si>
  <si>
    <t>Litla-Skarð</t>
  </si>
  <si>
    <t>25.</t>
  </si>
  <si>
    <t>26.</t>
  </si>
  <si>
    <t>1931-60</t>
  </si>
  <si>
    <t>16.</t>
  </si>
  <si>
    <t xml:space="preserve">Síðustu 10 ár </t>
  </si>
  <si>
    <t>Mesti/minnsti</t>
  </si>
  <si>
    <t>hiti á landinu</t>
  </si>
  <si>
    <t xml:space="preserve">nokkru sinni </t>
  </si>
  <si>
    <t>Möðrudalur</t>
  </si>
  <si>
    <t>27.</t>
  </si>
  <si>
    <t>Bláfeldur</t>
  </si>
  <si>
    <t>Sauðarkróksflugv.</t>
  </si>
  <si>
    <t>28.</t>
  </si>
  <si>
    <t>Birkihlíð í Súgandaf.</t>
  </si>
  <si>
    <t>29.</t>
  </si>
  <si>
    <t>Mesti</t>
  </si>
  <si>
    <t>minnsti hiti</t>
  </si>
  <si>
    <t>30.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</si>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</sst>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26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b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8"/>
      <color indexed="53"/>
      <name val="Arial Narrow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12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sz val="8"/>
      <color indexed="57"/>
      <name val="Arial Narrow"/>
      <family val="2"/>
    </font>
    <font>
      <b/>
      <sz val="9"/>
      <color indexed="12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6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5" fillId="0" borderId="1" xfId="0" applyFont="1" applyBorder="1" applyAlignment="1">
      <alignment/>
    </xf>
    <xf numFmtId="164" fontId="25" fillId="0" borderId="1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workbookViewId="0" topLeftCell="A10">
      <selection activeCell="AC39" sqref="AC39"/>
    </sheetView>
  </sheetViews>
  <sheetFormatPr defaultColWidth="9.140625" defaultRowHeight="12.75"/>
  <cols>
    <col min="1" max="1" width="3.7109375" style="0" customWidth="1"/>
    <col min="2" max="9" width="5.28125" style="0" customWidth="1"/>
    <col min="10" max="10" width="4.28125" style="0" customWidth="1"/>
    <col min="11" max="11" width="4.140625" style="0" customWidth="1"/>
    <col min="12" max="12" width="6.421875" style="0" customWidth="1"/>
    <col min="13" max="13" width="6.7109375" style="0" customWidth="1"/>
    <col min="14" max="14" width="5.57421875" style="0" customWidth="1"/>
    <col min="15" max="17" width="4.28125" style="0" customWidth="1"/>
    <col min="18" max="25" width="5.28125" style="0" customWidth="1"/>
    <col min="26" max="26" width="4.28125" style="0" customWidth="1"/>
    <col min="27" max="27" width="3.7109375" style="0" customWidth="1"/>
    <col min="28" max="28" width="6.421875" style="0" customWidth="1"/>
    <col min="29" max="29" width="6.7109375" style="0" customWidth="1"/>
    <col min="30" max="30" width="5.57421875" style="0" customWidth="1"/>
    <col min="31" max="31" width="7.00390625" style="0" customWidth="1"/>
    <col min="32" max="32" width="7.140625" style="0" customWidth="1"/>
    <col min="33" max="33" width="12.421875" style="0" customWidth="1"/>
    <col min="34" max="34" width="7.421875" style="24" customWidth="1"/>
    <col min="35" max="35" width="11.7109375" style="0" customWidth="1"/>
    <col min="36" max="36" width="9.7109375" style="0" customWidth="1"/>
    <col min="37" max="37" width="14.00390625" style="0" customWidth="1"/>
    <col min="38" max="48" width="5.28125" style="0" customWidth="1"/>
  </cols>
  <sheetData>
    <row r="1" spans="2:47" ht="12.75">
      <c r="B1" s="3" t="s">
        <v>2</v>
      </c>
      <c r="C1" s="3"/>
      <c r="D1" s="3"/>
      <c r="E1" s="3"/>
      <c r="O1" s="30"/>
      <c r="P1" s="30"/>
      <c r="Q1" s="30"/>
      <c r="R1" s="29" t="s">
        <v>70</v>
      </c>
      <c r="S1" s="3"/>
      <c r="T1" s="3"/>
      <c r="U1" s="3"/>
      <c r="AE1" s="28"/>
      <c r="AF1" s="29" t="s">
        <v>72</v>
      </c>
      <c r="AG1" s="3"/>
      <c r="AN1" s="3" t="s">
        <v>10</v>
      </c>
      <c r="AO1" s="3"/>
      <c r="AP1" s="3"/>
      <c r="AQ1" s="3"/>
      <c r="AT1" s="52" t="s">
        <v>69</v>
      </c>
      <c r="AU1" s="3"/>
    </row>
    <row r="2" spans="2:47" ht="13.5">
      <c r="B2" t="s">
        <v>1</v>
      </c>
      <c r="M2" s="13" t="s">
        <v>17</v>
      </c>
      <c r="N2" s="13"/>
      <c r="O2" s="72"/>
      <c r="P2" s="31"/>
      <c r="Q2" s="72" t="s">
        <v>102</v>
      </c>
      <c r="R2" s="28" t="s">
        <v>1</v>
      </c>
      <c r="X2" s="65"/>
      <c r="AC2" s="66"/>
      <c r="AD2" s="13" t="s">
        <v>17</v>
      </c>
      <c r="AE2" s="28"/>
      <c r="AF2" s="30"/>
      <c r="AJ2" s="58" t="s">
        <v>38</v>
      </c>
      <c r="AK2" s="59"/>
      <c r="AL2" s="7" t="s">
        <v>92</v>
      </c>
      <c r="AM2" s="59"/>
      <c r="AN2" s="10" t="s">
        <v>11</v>
      </c>
      <c r="AO2" s="10" t="s">
        <v>11</v>
      </c>
      <c r="AP2" s="10" t="s">
        <v>12</v>
      </c>
      <c r="AQ2" s="10" t="s">
        <v>12</v>
      </c>
      <c r="AR2" s="10" t="s">
        <v>11</v>
      </c>
      <c r="AS2" s="10" t="s">
        <v>12</v>
      </c>
      <c r="AT2" s="53" t="s">
        <v>11</v>
      </c>
      <c r="AU2" s="10" t="s">
        <v>12</v>
      </c>
    </row>
    <row r="3" spans="1:47" ht="13.5">
      <c r="A3" s="1" t="s">
        <v>0</v>
      </c>
      <c r="B3" s="4">
        <v>3</v>
      </c>
      <c r="C3" s="4">
        <v>6</v>
      </c>
      <c r="D3" s="4">
        <v>9</v>
      </c>
      <c r="E3" s="4">
        <v>12</v>
      </c>
      <c r="F3" s="4">
        <v>15</v>
      </c>
      <c r="G3" s="4">
        <v>18</v>
      </c>
      <c r="H3" s="4">
        <v>21</v>
      </c>
      <c r="I3" s="4">
        <v>24</v>
      </c>
      <c r="J3" s="5" t="s">
        <v>61</v>
      </c>
      <c r="K3" s="6" t="s">
        <v>62</v>
      </c>
      <c r="L3" s="7" t="s">
        <v>5</v>
      </c>
      <c r="M3" s="7" t="s">
        <v>6</v>
      </c>
      <c r="N3" s="42" t="s">
        <v>63</v>
      </c>
      <c r="O3" s="32" t="s">
        <v>64</v>
      </c>
      <c r="P3" s="32" t="s">
        <v>103</v>
      </c>
      <c r="Q3" s="32"/>
      <c r="R3" s="35">
        <v>3</v>
      </c>
      <c r="S3" s="4">
        <v>6</v>
      </c>
      <c r="T3" s="4">
        <v>9</v>
      </c>
      <c r="U3" s="4">
        <v>12</v>
      </c>
      <c r="V3" s="4">
        <v>15</v>
      </c>
      <c r="W3" s="4">
        <v>18</v>
      </c>
      <c r="X3" s="4">
        <v>21</v>
      </c>
      <c r="Y3" s="4">
        <v>24</v>
      </c>
      <c r="Z3" s="5" t="s">
        <v>3</v>
      </c>
      <c r="AA3" s="6" t="s">
        <v>4</v>
      </c>
      <c r="AB3" s="7" t="s">
        <v>5</v>
      </c>
      <c r="AC3" s="7" t="s">
        <v>6</v>
      </c>
      <c r="AD3" s="42" t="s">
        <v>65</v>
      </c>
      <c r="AE3" s="62" t="s">
        <v>5</v>
      </c>
      <c r="AF3" s="48" t="s">
        <v>7</v>
      </c>
      <c r="AG3" s="4" t="s">
        <v>8</v>
      </c>
      <c r="AH3" s="15" t="s">
        <v>9</v>
      </c>
      <c r="AI3" s="9" t="s">
        <v>8</v>
      </c>
      <c r="AJ3" s="60" t="s">
        <v>39</v>
      </c>
      <c r="AK3" s="60" t="s">
        <v>8</v>
      </c>
      <c r="AL3" s="70" t="s">
        <v>93</v>
      </c>
      <c r="AM3" s="70"/>
      <c r="AN3" s="11" t="s">
        <v>13</v>
      </c>
      <c r="AO3" s="11" t="s">
        <v>14</v>
      </c>
      <c r="AP3" s="11" t="s">
        <v>13</v>
      </c>
      <c r="AQ3" s="11" t="s">
        <v>14</v>
      </c>
      <c r="AR3" s="9" t="s">
        <v>15</v>
      </c>
      <c r="AS3" s="12" t="s">
        <v>16</v>
      </c>
      <c r="AT3" s="35" t="s">
        <v>68</v>
      </c>
      <c r="AU3" s="4" t="s">
        <v>68</v>
      </c>
    </row>
    <row r="4" spans="1:46" ht="13.5">
      <c r="A4" s="23" t="s">
        <v>66</v>
      </c>
      <c r="L4" s="21"/>
      <c r="N4" s="43"/>
      <c r="O4" s="30"/>
      <c r="P4" s="30"/>
      <c r="Q4" s="30"/>
      <c r="R4" s="28"/>
      <c r="AA4" s="2"/>
      <c r="AB4" s="2"/>
      <c r="AC4" s="2"/>
      <c r="AD4" s="47"/>
      <c r="AE4" s="63" t="s">
        <v>76</v>
      </c>
      <c r="AF4" s="49"/>
      <c r="AH4" s="26"/>
      <c r="AJ4" s="59"/>
      <c r="AK4" s="59"/>
      <c r="AL4" s="7" t="s">
        <v>94</v>
      </c>
      <c r="AM4" s="7"/>
      <c r="AT4" s="28"/>
    </row>
    <row r="5" spans="1:47" ht="13.5">
      <c r="A5" s="4">
        <v>1</v>
      </c>
      <c r="B5" s="14">
        <v>11.5</v>
      </c>
      <c r="C5" s="14">
        <v>11.4</v>
      </c>
      <c r="D5" s="14">
        <v>11.6</v>
      </c>
      <c r="E5" s="14">
        <v>12.9</v>
      </c>
      <c r="F5" s="14">
        <v>13.8</v>
      </c>
      <c r="G5" s="14">
        <v>13.6</v>
      </c>
      <c r="H5" s="14">
        <v>13.8</v>
      </c>
      <c r="I5" s="14">
        <v>13</v>
      </c>
      <c r="J5" s="15">
        <v>11.4</v>
      </c>
      <c r="K5" s="16">
        <v>14.8</v>
      </c>
      <c r="L5" s="8">
        <f aca="true" t="shared" si="0" ref="L5:L35">AVERAGE(B5:I5)</f>
        <v>12.7</v>
      </c>
      <c r="M5" s="14">
        <v>10.7</v>
      </c>
      <c r="N5" s="44">
        <v>0</v>
      </c>
      <c r="O5" s="33">
        <v>1.7</v>
      </c>
      <c r="P5" s="14">
        <v>23.6</v>
      </c>
      <c r="Q5" s="14">
        <v>4</v>
      </c>
      <c r="R5" s="36">
        <v>9.4</v>
      </c>
      <c r="S5" s="14">
        <v>9.8</v>
      </c>
      <c r="T5" s="14">
        <v>10.8</v>
      </c>
      <c r="U5" s="14">
        <v>14.2</v>
      </c>
      <c r="V5" s="14">
        <v>13.4</v>
      </c>
      <c r="W5" s="39">
        <v>14</v>
      </c>
      <c r="X5" s="39">
        <v>12.2</v>
      </c>
      <c r="Y5" s="39">
        <v>11.1</v>
      </c>
      <c r="Z5" s="15">
        <v>9.4</v>
      </c>
      <c r="AA5" s="16">
        <v>14.5</v>
      </c>
      <c r="AB5" s="8">
        <f>AVERAGE(R5:Y5)</f>
        <v>11.862499999999999</v>
      </c>
      <c r="AC5" s="64">
        <v>10.7</v>
      </c>
      <c r="AD5" s="44">
        <v>3.4</v>
      </c>
      <c r="AE5" s="63">
        <v>12.2</v>
      </c>
      <c r="AF5" s="50">
        <v>20.6</v>
      </c>
      <c r="AG5" s="14" t="s">
        <v>19</v>
      </c>
      <c r="AH5" s="15">
        <v>3</v>
      </c>
      <c r="AI5" s="14" t="s">
        <v>26</v>
      </c>
      <c r="AJ5" s="61">
        <v>5.7</v>
      </c>
      <c r="AK5" s="61" t="s">
        <v>40</v>
      </c>
      <c r="AL5" s="14">
        <v>25.2</v>
      </c>
      <c r="AM5" s="14">
        <v>-1.9</v>
      </c>
      <c r="AN5" s="14">
        <v>6.8</v>
      </c>
      <c r="AO5" s="14">
        <v>-15.1</v>
      </c>
      <c r="AP5" s="14">
        <v>6.6</v>
      </c>
      <c r="AQ5" s="14">
        <v>-15.3</v>
      </c>
      <c r="AR5" s="17">
        <v>553</v>
      </c>
      <c r="AS5" s="17">
        <v>555</v>
      </c>
      <c r="AT5" s="37">
        <v>2713</v>
      </c>
      <c r="AU5" s="38">
        <v>3182</v>
      </c>
    </row>
    <row r="6" spans="1:47" ht="13.5">
      <c r="A6" s="4">
        <v>2</v>
      </c>
      <c r="B6" s="14">
        <v>12.8</v>
      </c>
      <c r="C6" s="14">
        <v>12.6</v>
      </c>
      <c r="D6" s="14">
        <v>12.5</v>
      </c>
      <c r="E6" s="14">
        <v>13.5</v>
      </c>
      <c r="F6" s="14">
        <v>15.5</v>
      </c>
      <c r="G6" s="14">
        <v>15.5</v>
      </c>
      <c r="H6" s="14">
        <v>14.8</v>
      </c>
      <c r="I6" s="14">
        <v>13.6</v>
      </c>
      <c r="J6" s="15">
        <v>12.5</v>
      </c>
      <c r="K6" s="16">
        <v>16</v>
      </c>
      <c r="L6" s="8">
        <f t="shared" si="0"/>
        <v>13.85</v>
      </c>
      <c r="M6" s="14">
        <v>10.7</v>
      </c>
      <c r="N6" s="45">
        <v>2.5</v>
      </c>
      <c r="O6" s="33">
        <v>0</v>
      </c>
      <c r="P6" s="14">
        <v>19.3</v>
      </c>
      <c r="Q6" s="14">
        <v>4</v>
      </c>
      <c r="R6" s="36">
        <v>10.6</v>
      </c>
      <c r="S6" s="14">
        <v>10.5</v>
      </c>
      <c r="T6" s="14">
        <v>11.6</v>
      </c>
      <c r="U6" s="14">
        <v>13.8</v>
      </c>
      <c r="V6" s="14">
        <v>14.2</v>
      </c>
      <c r="W6" s="39">
        <v>13</v>
      </c>
      <c r="X6" s="39">
        <v>12.4</v>
      </c>
      <c r="Y6" s="39">
        <v>12.1</v>
      </c>
      <c r="Z6" s="15">
        <v>10.3</v>
      </c>
      <c r="AA6" s="16">
        <v>14.5</v>
      </c>
      <c r="AB6" s="8">
        <f aca="true" t="shared" si="1" ref="AB6:AB35">AVERAGE(R6:Y6)</f>
        <v>12.275</v>
      </c>
      <c r="AC6" s="64">
        <v>10.664666666666667</v>
      </c>
      <c r="AD6" s="44">
        <v>5.4</v>
      </c>
      <c r="AE6" s="63">
        <v>12.5</v>
      </c>
      <c r="AF6" s="50">
        <v>19</v>
      </c>
      <c r="AG6" s="14" t="s">
        <v>19</v>
      </c>
      <c r="AH6" s="15">
        <v>2.6</v>
      </c>
      <c r="AI6" s="14" t="s">
        <v>30</v>
      </c>
      <c r="AJ6" s="61">
        <v>26.9</v>
      </c>
      <c r="AK6" s="61" t="s">
        <v>41</v>
      </c>
      <c r="AL6" s="14">
        <v>25.7</v>
      </c>
      <c r="AM6" s="14">
        <v>-3</v>
      </c>
      <c r="AN6" s="14">
        <v>4</v>
      </c>
      <c r="AO6" s="14">
        <v>-13.7</v>
      </c>
      <c r="AP6" s="14">
        <v>4.8</v>
      </c>
      <c r="AQ6" s="14">
        <v>-15.9</v>
      </c>
      <c r="AR6" s="17">
        <v>553</v>
      </c>
      <c r="AS6" s="2">
        <v>553</v>
      </c>
      <c r="AT6" s="37">
        <v>2226</v>
      </c>
      <c r="AU6" s="38">
        <v>2645</v>
      </c>
    </row>
    <row r="7" spans="1:47" ht="13.5">
      <c r="A7" s="4">
        <v>3</v>
      </c>
      <c r="B7" s="14">
        <v>12.5</v>
      </c>
      <c r="C7" s="14">
        <v>12.4</v>
      </c>
      <c r="D7" s="14">
        <v>12.7</v>
      </c>
      <c r="E7" s="14">
        <v>12.2</v>
      </c>
      <c r="F7" s="14">
        <v>12.6</v>
      </c>
      <c r="G7" s="14">
        <v>14</v>
      </c>
      <c r="H7" s="14">
        <v>12.7</v>
      </c>
      <c r="I7" s="14">
        <v>12.3</v>
      </c>
      <c r="J7" s="15">
        <v>12.1</v>
      </c>
      <c r="K7" s="16">
        <v>14.1</v>
      </c>
      <c r="L7" s="8">
        <f t="shared" si="0"/>
        <v>12.675</v>
      </c>
      <c r="M7" s="14">
        <v>10.7</v>
      </c>
      <c r="N7" s="44">
        <v>0.3</v>
      </c>
      <c r="O7" s="33">
        <v>1.2</v>
      </c>
      <c r="P7" s="14">
        <v>18.8</v>
      </c>
      <c r="Q7" s="2">
        <v>2.2</v>
      </c>
      <c r="R7" s="36">
        <v>11.8</v>
      </c>
      <c r="S7" s="14">
        <v>12.4</v>
      </c>
      <c r="T7" s="14">
        <v>14.4</v>
      </c>
      <c r="U7" s="14">
        <v>16.2</v>
      </c>
      <c r="V7" s="14">
        <v>15.4</v>
      </c>
      <c r="W7" s="39">
        <v>14.3</v>
      </c>
      <c r="X7" s="39">
        <v>13.3</v>
      </c>
      <c r="Y7" s="39">
        <v>12.8</v>
      </c>
      <c r="Z7" s="15">
        <v>11.7</v>
      </c>
      <c r="AA7" s="16">
        <v>16.5</v>
      </c>
      <c r="AB7" s="8">
        <f t="shared" si="1"/>
        <v>13.825</v>
      </c>
      <c r="AC7" s="64">
        <v>10.692666666666666</v>
      </c>
      <c r="AD7" s="44">
        <v>0</v>
      </c>
      <c r="AE7" s="63">
        <v>11.9</v>
      </c>
      <c r="AF7" s="50">
        <v>20.2</v>
      </c>
      <c r="AG7" s="14" t="s">
        <v>20</v>
      </c>
      <c r="AH7" s="15">
        <v>6.5</v>
      </c>
      <c r="AI7" s="14" t="s">
        <v>20</v>
      </c>
      <c r="AJ7" s="61">
        <v>24.3</v>
      </c>
      <c r="AK7" s="61" t="s">
        <v>42</v>
      </c>
      <c r="AL7" s="14">
        <v>26.8</v>
      </c>
      <c r="AM7" s="14">
        <v>-2.7</v>
      </c>
      <c r="AN7" s="14">
        <v>7.2</v>
      </c>
      <c r="AO7" s="14">
        <v>-19.5</v>
      </c>
      <c r="AP7" s="14">
        <v>4</v>
      </c>
      <c r="AQ7" s="14">
        <v>-18.3</v>
      </c>
      <c r="AR7" s="2">
        <v>552</v>
      </c>
      <c r="AS7" s="2">
        <v>548</v>
      </c>
      <c r="AT7" s="37">
        <v>2361</v>
      </c>
      <c r="AU7" s="38">
        <v>2091</v>
      </c>
    </row>
    <row r="8" spans="1:47" ht="13.5">
      <c r="A8" s="4">
        <v>4</v>
      </c>
      <c r="B8" s="14">
        <v>12.2</v>
      </c>
      <c r="C8" s="14">
        <v>12</v>
      </c>
      <c r="D8" s="14">
        <v>13.3</v>
      </c>
      <c r="E8" s="14">
        <v>14.5</v>
      </c>
      <c r="F8" s="14">
        <v>14.3</v>
      </c>
      <c r="G8" s="14">
        <v>14.2</v>
      </c>
      <c r="H8" s="14">
        <v>12</v>
      </c>
      <c r="I8" s="14">
        <v>10.8</v>
      </c>
      <c r="J8" s="15">
        <v>12</v>
      </c>
      <c r="K8" s="16">
        <v>15.2</v>
      </c>
      <c r="L8" s="8">
        <f t="shared" si="0"/>
        <v>12.9125</v>
      </c>
      <c r="M8" s="14">
        <v>10.7</v>
      </c>
      <c r="N8" s="45">
        <v>0.1</v>
      </c>
      <c r="O8" s="33">
        <v>12.2</v>
      </c>
      <c r="P8" s="14">
        <v>19.4</v>
      </c>
      <c r="Q8" s="14">
        <v>3.2</v>
      </c>
      <c r="R8" s="36">
        <v>12.2</v>
      </c>
      <c r="S8" s="14">
        <v>12.1</v>
      </c>
      <c r="T8" s="14">
        <v>13.6</v>
      </c>
      <c r="U8" s="14">
        <v>15.6</v>
      </c>
      <c r="V8" s="14">
        <v>16.3</v>
      </c>
      <c r="W8" s="39">
        <v>14.7</v>
      </c>
      <c r="X8" s="39">
        <v>13</v>
      </c>
      <c r="Y8" s="39">
        <v>11.4</v>
      </c>
      <c r="Z8" s="15">
        <v>12</v>
      </c>
      <c r="AA8" s="16">
        <v>16.4</v>
      </c>
      <c r="AB8" s="8">
        <f t="shared" si="1"/>
        <v>13.6125</v>
      </c>
      <c r="AC8" s="64">
        <v>10.665333333333333</v>
      </c>
      <c r="AD8" s="44">
        <v>0.2</v>
      </c>
      <c r="AE8" s="63">
        <v>12.1</v>
      </c>
      <c r="AF8" s="50">
        <v>21.2</v>
      </c>
      <c r="AG8" s="14" t="s">
        <v>21</v>
      </c>
      <c r="AH8" s="15">
        <v>6.8</v>
      </c>
      <c r="AI8" s="14" t="s">
        <v>20</v>
      </c>
      <c r="AJ8" s="61">
        <v>58.4</v>
      </c>
      <c r="AK8" s="61" t="s">
        <v>43</v>
      </c>
      <c r="AL8" s="39">
        <v>27</v>
      </c>
      <c r="AM8" s="14">
        <v>-2.7</v>
      </c>
      <c r="AN8" s="14">
        <v>4.2</v>
      </c>
      <c r="AO8" s="14">
        <v>-19.5</v>
      </c>
      <c r="AP8" s="14">
        <v>6.6</v>
      </c>
      <c r="AQ8" s="14">
        <v>-18.9</v>
      </c>
      <c r="AR8" s="2">
        <v>548</v>
      </c>
      <c r="AS8" s="17">
        <v>549</v>
      </c>
      <c r="AT8" s="37">
        <v>1955</v>
      </c>
      <c r="AU8" s="38">
        <v>2492</v>
      </c>
    </row>
    <row r="9" spans="1:47" ht="13.5">
      <c r="A9" s="4">
        <v>5</v>
      </c>
      <c r="B9" s="14">
        <v>10.8</v>
      </c>
      <c r="C9" s="14">
        <v>10</v>
      </c>
      <c r="D9" s="14">
        <v>13.8</v>
      </c>
      <c r="E9" s="14">
        <v>15.1</v>
      </c>
      <c r="F9" s="14">
        <v>15.8</v>
      </c>
      <c r="G9" s="14">
        <v>13.4</v>
      </c>
      <c r="H9" s="14">
        <v>12.2</v>
      </c>
      <c r="I9" s="14">
        <v>11.6</v>
      </c>
      <c r="J9" s="15">
        <v>10</v>
      </c>
      <c r="K9" s="16">
        <v>16.4</v>
      </c>
      <c r="L9" s="8">
        <f t="shared" si="0"/>
        <v>12.8375</v>
      </c>
      <c r="M9" s="14">
        <v>10.7</v>
      </c>
      <c r="N9" s="42"/>
      <c r="O9" s="33">
        <v>4.1</v>
      </c>
      <c r="P9" s="14">
        <v>19.9</v>
      </c>
      <c r="Q9" s="14">
        <v>2</v>
      </c>
      <c r="R9" s="36">
        <v>10.8</v>
      </c>
      <c r="S9" s="14">
        <v>10.3</v>
      </c>
      <c r="T9" s="14">
        <v>10.9</v>
      </c>
      <c r="U9" s="14">
        <v>13.2</v>
      </c>
      <c r="V9" s="14">
        <v>14.8</v>
      </c>
      <c r="W9" s="39">
        <v>13.8</v>
      </c>
      <c r="X9" s="39">
        <v>13</v>
      </c>
      <c r="Y9" s="39">
        <v>11.1</v>
      </c>
      <c r="Z9" s="15">
        <v>10.1</v>
      </c>
      <c r="AA9" s="16">
        <v>15.1</v>
      </c>
      <c r="AB9" s="8">
        <f t="shared" si="1"/>
        <v>12.237499999999999</v>
      </c>
      <c r="AC9" s="64">
        <v>10.636666666666665</v>
      </c>
      <c r="AD9" s="44">
        <v>0.8</v>
      </c>
      <c r="AE9" s="63">
        <v>11.6</v>
      </c>
      <c r="AF9" s="50">
        <v>19</v>
      </c>
      <c r="AG9" s="14" t="s">
        <v>22</v>
      </c>
      <c r="AH9" s="15">
        <v>1.4</v>
      </c>
      <c r="AI9" s="14" t="s">
        <v>31</v>
      </c>
      <c r="AJ9" s="61">
        <v>28.1</v>
      </c>
      <c r="AK9" s="61" t="s">
        <v>43</v>
      </c>
      <c r="AL9" s="14">
        <v>27.1</v>
      </c>
      <c r="AM9" s="14">
        <v>-1.6</v>
      </c>
      <c r="AN9" s="14">
        <v>7</v>
      </c>
      <c r="AO9" s="14">
        <v>-17.7</v>
      </c>
      <c r="AP9" s="14">
        <v>6.6</v>
      </c>
      <c r="AQ9" s="14">
        <v>-16.9</v>
      </c>
      <c r="AR9" s="17">
        <v>552</v>
      </c>
      <c r="AS9" s="17">
        <v>552</v>
      </c>
      <c r="AT9" s="37">
        <v>2880</v>
      </c>
      <c r="AU9" s="38">
        <v>2809</v>
      </c>
    </row>
    <row r="10" spans="1:47" ht="13.5">
      <c r="A10" s="4">
        <v>6</v>
      </c>
      <c r="B10" s="14">
        <v>10.6</v>
      </c>
      <c r="C10" s="14">
        <v>10.4</v>
      </c>
      <c r="D10" s="14">
        <v>12</v>
      </c>
      <c r="E10" s="14">
        <v>12.4</v>
      </c>
      <c r="F10" s="14">
        <v>12.4</v>
      </c>
      <c r="G10" s="14">
        <v>12.2</v>
      </c>
      <c r="H10" s="14">
        <v>11.4</v>
      </c>
      <c r="I10" s="14">
        <v>11.6</v>
      </c>
      <c r="J10" s="15">
        <v>10.4</v>
      </c>
      <c r="K10" s="16">
        <v>13.6</v>
      </c>
      <c r="L10" s="8">
        <f t="shared" si="0"/>
        <v>11.625</v>
      </c>
      <c r="M10" s="14">
        <v>10.7</v>
      </c>
      <c r="N10" s="42">
        <v>0.8</v>
      </c>
      <c r="O10" s="33">
        <v>0</v>
      </c>
      <c r="P10" s="14">
        <v>18.4</v>
      </c>
      <c r="Q10" s="14">
        <v>3.8</v>
      </c>
      <c r="R10" s="36">
        <v>10.8</v>
      </c>
      <c r="S10" s="14">
        <v>11.4</v>
      </c>
      <c r="T10" s="14">
        <v>12.8</v>
      </c>
      <c r="U10" s="14">
        <v>14</v>
      </c>
      <c r="V10" s="19">
        <v>14.7</v>
      </c>
      <c r="W10" s="39">
        <v>16.1</v>
      </c>
      <c r="X10" s="39">
        <v>12.8</v>
      </c>
      <c r="Y10" s="39">
        <v>11.8</v>
      </c>
      <c r="Z10" s="15">
        <v>10.8</v>
      </c>
      <c r="AA10" s="16">
        <v>14.7</v>
      </c>
      <c r="AB10" s="8">
        <f t="shared" si="1"/>
        <v>13.05</v>
      </c>
      <c r="AC10" s="64">
        <v>10.585333333333331</v>
      </c>
      <c r="AD10" s="44">
        <v>0</v>
      </c>
      <c r="AE10" s="63">
        <v>11.9</v>
      </c>
      <c r="AF10" s="50">
        <v>19.5</v>
      </c>
      <c r="AG10" s="14" t="s">
        <v>23</v>
      </c>
      <c r="AH10" s="15">
        <v>1.7</v>
      </c>
      <c r="AI10" s="14" t="s">
        <v>23</v>
      </c>
      <c r="AJ10" s="61">
        <v>22.1</v>
      </c>
      <c r="AK10" s="61" t="s">
        <v>44</v>
      </c>
      <c r="AL10" s="14">
        <v>25</v>
      </c>
      <c r="AM10" s="14">
        <v>-2.8</v>
      </c>
      <c r="AN10" s="14">
        <v>5.8</v>
      </c>
      <c r="AO10" s="14">
        <v>-18.3</v>
      </c>
      <c r="AP10" s="14">
        <v>2.4</v>
      </c>
      <c r="AQ10" s="14">
        <v>-20.7</v>
      </c>
      <c r="AR10" s="17">
        <v>550</v>
      </c>
      <c r="AS10" s="17">
        <v>546</v>
      </c>
      <c r="AT10" s="37">
        <v>2635</v>
      </c>
      <c r="AU10" s="38">
        <v>2190</v>
      </c>
    </row>
    <row r="11" spans="1:47" ht="13.5">
      <c r="A11" s="4">
        <v>7</v>
      </c>
      <c r="B11" s="14">
        <v>11.5</v>
      </c>
      <c r="C11" s="14">
        <v>11.2</v>
      </c>
      <c r="D11" s="14">
        <v>12</v>
      </c>
      <c r="E11" s="14">
        <v>13.1</v>
      </c>
      <c r="F11" s="14">
        <v>14.4</v>
      </c>
      <c r="G11" s="14">
        <v>14.9</v>
      </c>
      <c r="H11" s="14">
        <v>13.8</v>
      </c>
      <c r="I11" s="14">
        <v>12.3</v>
      </c>
      <c r="J11" s="15">
        <v>11</v>
      </c>
      <c r="K11" s="16">
        <v>16</v>
      </c>
      <c r="L11" s="8">
        <f t="shared" si="0"/>
        <v>12.9</v>
      </c>
      <c r="M11" s="14">
        <v>10.7</v>
      </c>
      <c r="N11" s="42">
        <v>12.7</v>
      </c>
      <c r="O11" s="33">
        <v>2.7</v>
      </c>
      <c r="P11" s="14">
        <v>18.8</v>
      </c>
      <c r="Q11" s="14">
        <v>3.8</v>
      </c>
      <c r="R11" s="36">
        <v>11.1</v>
      </c>
      <c r="S11" s="14">
        <v>11.5</v>
      </c>
      <c r="T11" s="14">
        <v>13.2</v>
      </c>
      <c r="U11" s="14">
        <v>15.8</v>
      </c>
      <c r="V11" s="14">
        <v>17.3</v>
      </c>
      <c r="W11" s="39">
        <v>16.8</v>
      </c>
      <c r="X11" s="39">
        <v>15.8</v>
      </c>
      <c r="Y11" s="39">
        <v>13.2</v>
      </c>
      <c r="Z11" s="15">
        <v>11.1</v>
      </c>
      <c r="AA11" s="16">
        <v>18</v>
      </c>
      <c r="AB11" s="8">
        <f t="shared" si="1"/>
        <v>14.337499999999999</v>
      </c>
      <c r="AC11" s="64">
        <v>10.603333333333332</v>
      </c>
      <c r="AD11" s="44"/>
      <c r="AE11" s="63">
        <v>12.1</v>
      </c>
      <c r="AF11" s="50">
        <v>21.5</v>
      </c>
      <c r="AG11" s="14" t="s">
        <v>24</v>
      </c>
      <c r="AH11" s="15">
        <v>4.6</v>
      </c>
      <c r="AI11" s="27" t="s">
        <v>32</v>
      </c>
      <c r="AJ11" s="61">
        <v>62.2</v>
      </c>
      <c r="AK11" s="61" t="s">
        <v>45</v>
      </c>
      <c r="AL11" s="14">
        <v>26.7</v>
      </c>
      <c r="AM11" s="14">
        <v>-2.6</v>
      </c>
      <c r="AN11" s="14">
        <v>2</v>
      </c>
      <c r="AO11" s="14">
        <v>-6</v>
      </c>
      <c r="AP11" s="14">
        <v>4</v>
      </c>
      <c r="AQ11" s="14">
        <v>-23</v>
      </c>
      <c r="AR11" s="17"/>
      <c r="AS11" s="17"/>
      <c r="AT11" s="37">
        <v>1967</v>
      </c>
      <c r="AU11" s="38">
        <v>1583</v>
      </c>
    </row>
    <row r="12" spans="1:47" ht="13.5">
      <c r="A12" s="4">
        <v>8</v>
      </c>
      <c r="B12" s="14">
        <v>11.4</v>
      </c>
      <c r="C12" s="14">
        <v>11.4</v>
      </c>
      <c r="D12" s="14">
        <v>14</v>
      </c>
      <c r="E12" s="14">
        <v>16.4</v>
      </c>
      <c r="F12" s="14">
        <v>18</v>
      </c>
      <c r="G12" s="14">
        <v>17.3</v>
      </c>
      <c r="H12" s="14">
        <v>17.1</v>
      </c>
      <c r="I12" s="14">
        <v>13.2</v>
      </c>
      <c r="J12" s="15">
        <v>11.4</v>
      </c>
      <c r="K12" s="16">
        <v>19</v>
      </c>
      <c r="L12" s="8">
        <f t="shared" si="0"/>
        <v>14.85</v>
      </c>
      <c r="M12" s="14">
        <v>10.6</v>
      </c>
      <c r="N12" s="42">
        <v>1.1</v>
      </c>
      <c r="O12" s="33">
        <v>12.3</v>
      </c>
      <c r="P12" s="14">
        <v>19</v>
      </c>
      <c r="Q12" s="14">
        <v>2.5</v>
      </c>
      <c r="R12" s="36">
        <v>11.2</v>
      </c>
      <c r="S12" s="14">
        <v>8.9</v>
      </c>
      <c r="T12" s="14">
        <v>14.2</v>
      </c>
      <c r="U12" s="14">
        <v>17.2</v>
      </c>
      <c r="V12" s="14">
        <v>17.9</v>
      </c>
      <c r="W12" s="39">
        <v>17.7</v>
      </c>
      <c r="X12" s="39">
        <v>15.2</v>
      </c>
      <c r="Y12" s="39">
        <v>11.4</v>
      </c>
      <c r="Z12" s="15">
        <v>5.5</v>
      </c>
      <c r="AA12" s="16">
        <v>18.7</v>
      </c>
      <c r="AB12" s="8">
        <f t="shared" si="1"/>
        <v>14.212500000000002</v>
      </c>
      <c r="AC12" s="64">
        <v>10.623999999999999</v>
      </c>
      <c r="AD12" s="44"/>
      <c r="AE12" s="63">
        <v>11.9</v>
      </c>
      <c r="AF12" s="50">
        <v>21.6</v>
      </c>
      <c r="AG12" s="14" t="s">
        <v>25</v>
      </c>
      <c r="AH12" s="15">
        <v>4.8</v>
      </c>
      <c r="AI12" s="27" t="s">
        <v>33</v>
      </c>
      <c r="AJ12" s="61">
        <v>41.3</v>
      </c>
      <c r="AK12" s="61" t="s">
        <v>46</v>
      </c>
      <c r="AL12" s="14">
        <v>27.9</v>
      </c>
      <c r="AM12" s="14">
        <v>-2</v>
      </c>
      <c r="AN12" s="14">
        <v>4.9</v>
      </c>
      <c r="AO12" s="14">
        <v>-23.9</v>
      </c>
      <c r="AP12" s="19">
        <v>4</v>
      </c>
      <c r="AQ12" s="14">
        <v>-20</v>
      </c>
      <c r="AR12" s="17">
        <v>545</v>
      </c>
      <c r="AS12" s="20"/>
      <c r="AT12" s="37">
        <v>1921</v>
      </c>
      <c r="AU12" s="38"/>
    </row>
    <row r="13" spans="1:47" ht="13.5">
      <c r="A13" s="4">
        <v>9</v>
      </c>
      <c r="B13" s="14">
        <v>10.5</v>
      </c>
      <c r="C13" s="14">
        <v>10</v>
      </c>
      <c r="D13" s="14">
        <v>15</v>
      </c>
      <c r="E13" s="14">
        <v>15.8</v>
      </c>
      <c r="F13" s="14">
        <v>14.2</v>
      </c>
      <c r="G13" s="14">
        <v>12.2</v>
      </c>
      <c r="H13" s="14">
        <v>11.2</v>
      </c>
      <c r="I13" s="14">
        <v>11.2</v>
      </c>
      <c r="J13" s="15">
        <v>9.6</v>
      </c>
      <c r="K13" s="16">
        <v>16.4</v>
      </c>
      <c r="L13" s="8">
        <f t="shared" si="0"/>
        <v>12.512500000000001</v>
      </c>
      <c r="M13" s="14">
        <v>10.6</v>
      </c>
      <c r="N13" s="43"/>
      <c r="O13" s="33">
        <v>10.7</v>
      </c>
      <c r="P13" s="14">
        <v>20.7</v>
      </c>
      <c r="Q13" s="14">
        <v>2</v>
      </c>
      <c r="R13" s="36">
        <v>9.2</v>
      </c>
      <c r="S13" s="14">
        <v>7.6</v>
      </c>
      <c r="T13" s="14">
        <v>12.1</v>
      </c>
      <c r="U13" s="14">
        <v>14.3</v>
      </c>
      <c r="V13" s="14">
        <v>15</v>
      </c>
      <c r="W13" s="39">
        <v>15.4</v>
      </c>
      <c r="X13" s="39">
        <v>13.2</v>
      </c>
      <c r="Y13" s="39">
        <v>9.6</v>
      </c>
      <c r="Z13" s="15">
        <v>7.4</v>
      </c>
      <c r="AA13" s="16">
        <v>15.6</v>
      </c>
      <c r="AB13" s="8">
        <f t="shared" si="1"/>
        <v>12.05</v>
      </c>
      <c r="AC13" s="64">
        <v>10.581333333333335</v>
      </c>
      <c r="AD13" s="44"/>
      <c r="AE13" s="63">
        <v>12.1</v>
      </c>
      <c r="AF13" s="50">
        <v>22.4</v>
      </c>
      <c r="AG13" s="14" t="s">
        <v>26</v>
      </c>
      <c r="AH13" s="15">
        <v>2</v>
      </c>
      <c r="AI13" s="27" t="s">
        <v>25</v>
      </c>
      <c r="AJ13" s="61">
        <v>90.4</v>
      </c>
      <c r="AK13" s="61" t="s">
        <v>47</v>
      </c>
      <c r="AL13" s="14">
        <v>27</v>
      </c>
      <c r="AM13" s="14">
        <v>-2.5</v>
      </c>
      <c r="AN13" s="14">
        <v>6.2</v>
      </c>
      <c r="AO13" s="14">
        <v>-18.3</v>
      </c>
      <c r="AP13" s="14">
        <v>6.6</v>
      </c>
      <c r="AQ13" s="14">
        <v>-17.1</v>
      </c>
      <c r="AR13" s="17">
        <v>552</v>
      </c>
      <c r="AS13" s="17">
        <v>555</v>
      </c>
      <c r="AT13" s="37">
        <v>2683</v>
      </c>
      <c r="AU13" s="38">
        <v>2932</v>
      </c>
    </row>
    <row r="14" spans="1:47" ht="13.5">
      <c r="A14" s="4">
        <v>10</v>
      </c>
      <c r="B14" s="14">
        <v>11.6</v>
      </c>
      <c r="C14" s="14">
        <v>11.2</v>
      </c>
      <c r="D14" s="14">
        <v>11.8</v>
      </c>
      <c r="E14" s="14">
        <v>13.4</v>
      </c>
      <c r="F14" s="14">
        <v>14.2</v>
      </c>
      <c r="G14" s="14">
        <v>13.6</v>
      </c>
      <c r="H14" s="14">
        <v>12.6</v>
      </c>
      <c r="I14" s="14">
        <v>11.8</v>
      </c>
      <c r="J14" s="15">
        <v>11</v>
      </c>
      <c r="K14" s="16">
        <v>14.8</v>
      </c>
      <c r="L14" s="8">
        <f t="shared" si="0"/>
        <v>12.524999999999997</v>
      </c>
      <c r="M14" s="14">
        <v>10.6</v>
      </c>
      <c r="N14" s="42"/>
      <c r="O14" s="33">
        <v>10.1</v>
      </c>
      <c r="P14" s="14">
        <v>20.9</v>
      </c>
      <c r="Q14" s="14">
        <v>1.3</v>
      </c>
      <c r="R14" s="36">
        <v>9.7</v>
      </c>
      <c r="S14" s="14">
        <v>9.8</v>
      </c>
      <c r="T14" s="14">
        <v>10.1</v>
      </c>
      <c r="U14" s="14">
        <v>11.2</v>
      </c>
      <c r="V14" s="14">
        <v>12.2</v>
      </c>
      <c r="W14" s="39">
        <v>12.9</v>
      </c>
      <c r="X14" s="39">
        <v>12.2</v>
      </c>
      <c r="Y14" s="39">
        <v>11.5</v>
      </c>
      <c r="Z14" s="15">
        <v>9.2</v>
      </c>
      <c r="AA14" s="16">
        <v>14.1</v>
      </c>
      <c r="AB14" s="8">
        <f t="shared" si="1"/>
        <v>11.200000000000001</v>
      </c>
      <c r="AC14" s="64">
        <v>10.52</v>
      </c>
      <c r="AD14" s="44"/>
      <c r="AE14" s="63">
        <v>11.6</v>
      </c>
      <c r="AF14" s="50">
        <v>20.6</v>
      </c>
      <c r="AG14" s="14" t="s">
        <v>27</v>
      </c>
      <c r="AH14" s="15">
        <v>1.4</v>
      </c>
      <c r="AI14" s="27" t="s">
        <v>34</v>
      </c>
      <c r="AJ14" s="61">
        <v>0.9</v>
      </c>
      <c r="AK14" s="61" t="s">
        <v>40</v>
      </c>
      <c r="AL14" s="14">
        <v>29.1</v>
      </c>
      <c r="AM14" s="14">
        <v>-4.5</v>
      </c>
      <c r="AN14" s="14">
        <v>8.4</v>
      </c>
      <c r="AO14" s="14">
        <v>-15.3</v>
      </c>
      <c r="AP14" s="14">
        <v>8.6</v>
      </c>
      <c r="AQ14" s="14">
        <v>-13.5</v>
      </c>
      <c r="AR14" s="17">
        <v>555</v>
      </c>
      <c r="AS14" s="17">
        <v>556</v>
      </c>
      <c r="AT14" s="37">
        <v>3294</v>
      </c>
      <c r="AU14" s="38">
        <v>3222</v>
      </c>
    </row>
    <row r="15" spans="1:47" ht="13.5">
      <c r="A15" s="4">
        <v>11</v>
      </c>
      <c r="B15" s="14">
        <v>11.1</v>
      </c>
      <c r="C15" s="14">
        <v>11.1</v>
      </c>
      <c r="D15" s="14">
        <v>12.6</v>
      </c>
      <c r="E15" s="14">
        <v>14.4</v>
      </c>
      <c r="F15" s="14">
        <v>14.7</v>
      </c>
      <c r="G15" s="14">
        <v>14.2</v>
      </c>
      <c r="H15" s="14">
        <v>13</v>
      </c>
      <c r="I15" s="14">
        <v>12.6</v>
      </c>
      <c r="J15" s="15">
        <v>10.5</v>
      </c>
      <c r="K15" s="16">
        <v>15.2</v>
      </c>
      <c r="L15" s="8">
        <f t="shared" si="0"/>
        <v>12.962499999999999</v>
      </c>
      <c r="M15" s="14">
        <v>10.6</v>
      </c>
      <c r="N15" s="42"/>
      <c r="O15" s="33">
        <v>10.7</v>
      </c>
      <c r="P15" s="16">
        <v>24.8</v>
      </c>
      <c r="Q15" s="14">
        <v>1.7</v>
      </c>
      <c r="R15" s="36">
        <v>11.2</v>
      </c>
      <c r="S15" s="14">
        <v>10.5</v>
      </c>
      <c r="T15" s="14">
        <v>12.3</v>
      </c>
      <c r="U15" s="19">
        <v>16</v>
      </c>
      <c r="V15" s="14">
        <v>17.7</v>
      </c>
      <c r="W15" s="14">
        <v>16.7</v>
      </c>
      <c r="X15" s="39">
        <v>14.5</v>
      </c>
      <c r="Y15" s="39">
        <v>11.6</v>
      </c>
      <c r="Z15" s="15">
        <v>10.4</v>
      </c>
      <c r="AA15" s="16">
        <v>18.7</v>
      </c>
      <c r="AB15" s="8">
        <f t="shared" si="1"/>
        <v>13.8125</v>
      </c>
      <c r="AC15" s="64">
        <v>10.442666666666668</v>
      </c>
      <c r="AD15" s="44"/>
      <c r="AE15" s="63">
        <v>12.8</v>
      </c>
      <c r="AF15" s="50">
        <v>21.1</v>
      </c>
      <c r="AG15" s="14" t="s">
        <v>28</v>
      </c>
      <c r="AH15" s="15">
        <v>0</v>
      </c>
      <c r="AI15" s="27" t="s">
        <v>35</v>
      </c>
      <c r="AJ15" s="61">
        <v>1.2</v>
      </c>
      <c r="AK15" s="61" t="s">
        <v>43</v>
      </c>
      <c r="AL15" s="16">
        <v>29.2</v>
      </c>
      <c r="AM15" s="14">
        <v>-4.4</v>
      </c>
      <c r="AN15" s="14">
        <v>8</v>
      </c>
      <c r="AO15" s="14">
        <v>-15.9</v>
      </c>
      <c r="AP15" s="14">
        <v>5.6</v>
      </c>
      <c r="AQ15" s="14">
        <v>-15.3</v>
      </c>
      <c r="AR15" s="17">
        <v>555</v>
      </c>
      <c r="AS15" s="17">
        <v>554</v>
      </c>
      <c r="AT15" s="37">
        <v>3262</v>
      </c>
      <c r="AU15" s="38">
        <v>3274</v>
      </c>
    </row>
    <row r="16" spans="1:47" ht="13.5">
      <c r="A16" s="4">
        <v>12</v>
      </c>
      <c r="B16" s="14">
        <v>12.2</v>
      </c>
      <c r="C16" s="14">
        <v>12</v>
      </c>
      <c r="D16" s="14">
        <v>12.8</v>
      </c>
      <c r="E16" s="14">
        <v>13.5</v>
      </c>
      <c r="F16" s="14">
        <v>13.8</v>
      </c>
      <c r="G16" s="14">
        <v>14.2</v>
      </c>
      <c r="H16" s="14">
        <v>13.5</v>
      </c>
      <c r="I16" s="14">
        <v>12</v>
      </c>
      <c r="J16" s="15">
        <v>12</v>
      </c>
      <c r="K16" s="16">
        <v>14.7</v>
      </c>
      <c r="L16" s="8">
        <f t="shared" si="0"/>
        <v>13</v>
      </c>
      <c r="M16" s="14">
        <v>10.5</v>
      </c>
      <c r="N16" s="42">
        <v>4.5</v>
      </c>
      <c r="O16" s="33">
        <v>0</v>
      </c>
      <c r="P16" s="14">
        <v>21.1</v>
      </c>
      <c r="Q16" s="14">
        <v>1.4</v>
      </c>
      <c r="R16" s="36">
        <v>13.6</v>
      </c>
      <c r="S16" s="14">
        <v>13</v>
      </c>
      <c r="T16" s="14">
        <v>14.8</v>
      </c>
      <c r="U16" s="14">
        <v>14.8</v>
      </c>
      <c r="V16" s="14">
        <v>17.7</v>
      </c>
      <c r="W16" s="14">
        <v>18.7</v>
      </c>
      <c r="X16" s="39">
        <v>17.7</v>
      </c>
      <c r="Y16" s="39">
        <v>15.8</v>
      </c>
      <c r="Z16" s="15">
        <v>11.4</v>
      </c>
      <c r="AA16" s="16">
        <v>19.4</v>
      </c>
      <c r="AB16" s="8">
        <f t="shared" si="1"/>
        <v>15.762500000000001</v>
      </c>
      <c r="AC16" s="64">
        <v>10.410666666666666</v>
      </c>
      <c r="AD16" s="44"/>
      <c r="AE16" s="63">
        <v>14.1</v>
      </c>
      <c r="AF16" s="50">
        <v>23</v>
      </c>
      <c r="AG16" s="14" t="s">
        <v>20</v>
      </c>
      <c r="AH16" s="15">
        <v>3.3</v>
      </c>
      <c r="AI16" s="27" t="s">
        <v>20</v>
      </c>
      <c r="AJ16" s="61">
        <v>34.9</v>
      </c>
      <c r="AK16" s="61" t="s">
        <v>48</v>
      </c>
      <c r="AL16" s="14">
        <v>26.7</v>
      </c>
      <c r="AM16" s="14">
        <v>-3.8</v>
      </c>
      <c r="AN16" s="14">
        <v>7.2</v>
      </c>
      <c r="AO16" s="14">
        <v>-15.3</v>
      </c>
      <c r="AP16" s="14">
        <v>6.6</v>
      </c>
      <c r="AQ16" s="14">
        <v>-17.5</v>
      </c>
      <c r="AR16" s="17">
        <v>554</v>
      </c>
      <c r="AS16" s="17">
        <v>553</v>
      </c>
      <c r="AT16" s="37">
        <v>3035</v>
      </c>
      <c r="AU16" s="38">
        <v>2676</v>
      </c>
    </row>
    <row r="17" spans="1:47" ht="13.5">
      <c r="A17" s="4">
        <v>13</v>
      </c>
      <c r="B17" s="14">
        <v>12.8</v>
      </c>
      <c r="C17" s="14">
        <v>12.4</v>
      </c>
      <c r="D17" s="14">
        <v>13.1</v>
      </c>
      <c r="E17" s="14">
        <v>14.4</v>
      </c>
      <c r="F17" s="14">
        <v>17.2</v>
      </c>
      <c r="G17" s="14">
        <v>14.4</v>
      </c>
      <c r="H17" s="14">
        <v>13.2</v>
      </c>
      <c r="I17" s="14">
        <v>12.6</v>
      </c>
      <c r="J17" s="15">
        <v>12</v>
      </c>
      <c r="K17" s="16">
        <v>17.6</v>
      </c>
      <c r="L17" s="8">
        <f t="shared" si="0"/>
        <v>13.762500000000001</v>
      </c>
      <c r="M17" s="14">
        <v>10.5</v>
      </c>
      <c r="N17" s="42">
        <v>16.4</v>
      </c>
      <c r="O17" s="33">
        <v>0.3</v>
      </c>
      <c r="P17" s="14">
        <v>19.5</v>
      </c>
      <c r="Q17" s="14">
        <v>3.4</v>
      </c>
      <c r="R17" s="36">
        <v>15.8</v>
      </c>
      <c r="S17" s="14">
        <v>14.2</v>
      </c>
      <c r="T17" s="14">
        <v>14.1</v>
      </c>
      <c r="U17" s="14">
        <v>16.2</v>
      </c>
      <c r="V17" s="14">
        <v>15.2</v>
      </c>
      <c r="W17" s="14">
        <v>15.3</v>
      </c>
      <c r="X17" s="39">
        <v>14.6</v>
      </c>
      <c r="Y17" s="39">
        <v>13.8</v>
      </c>
      <c r="Z17" s="15">
        <v>14.1</v>
      </c>
      <c r="AA17" s="16">
        <v>17.4</v>
      </c>
      <c r="AB17" s="8">
        <f t="shared" si="1"/>
        <v>14.899999999999999</v>
      </c>
      <c r="AC17" s="64">
        <v>10.37</v>
      </c>
      <c r="AD17" s="44">
        <v>0.7</v>
      </c>
      <c r="AE17" s="63">
        <v>13.4</v>
      </c>
      <c r="AF17" s="50">
        <v>20.4</v>
      </c>
      <c r="AG17" s="14" t="s">
        <v>19</v>
      </c>
      <c r="AH17" s="15">
        <v>4.5</v>
      </c>
      <c r="AI17" s="27" t="s">
        <v>31</v>
      </c>
      <c r="AJ17" s="61">
        <v>25</v>
      </c>
      <c r="AK17" s="61" t="s">
        <v>49</v>
      </c>
      <c r="AL17" s="14">
        <v>28.5</v>
      </c>
      <c r="AM17" s="14">
        <v>-3.4</v>
      </c>
      <c r="AN17" s="14">
        <v>7.8</v>
      </c>
      <c r="AO17" s="14">
        <v>-13.3</v>
      </c>
      <c r="AP17" s="14">
        <v>8</v>
      </c>
      <c r="AQ17" s="14">
        <v>-10.3</v>
      </c>
      <c r="AR17" s="17">
        <v>557</v>
      </c>
      <c r="AS17" s="17">
        <v>561</v>
      </c>
      <c r="AT17" s="37">
        <v>3272</v>
      </c>
      <c r="AU17" s="38">
        <v>3768</v>
      </c>
    </row>
    <row r="18" spans="1:47" ht="13.5">
      <c r="A18" s="4">
        <v>14</v>
      </c>
      <c r="B18" s="14">
        <v>12.5</v>
      </c>
      <c r="C18" s="14">
        <v>12.3</v>
      </c>
      <c r="D18" s="14">
        <v>13.3</v>
      </c>
      <c r="E18" s="14">
        <v>16.1</v>
      </c>
      <c r="F18" s="14">
        <v>17</v>
      </c>
      <c r="G18" s="14">
        <v>17.5</v>
      </c>
      <c r="H18" s="14">
        <v>16.1</v>
      </c>
      <c r="I18" s="14">
        <v>15</v>
      </c>
      <c r="J18" s="15">
        <v>12.2</v>
      </c>
      <c r="K18" s="16">
        <v>18.9</v>
      </c>
      <c r="L18" s="8">
        <f t="shared" si="0"/>
        <v>14.975000000000001</v>
      </c>
      <c r="M18" s="14">
        <v>10.4</v>
      </c>
      <c r="N18" s="42">
        <v>2.3</v>
      </c>
      <c r="O18" s="33">
        <v>2.7</v>
      </c>
      <c r="P18" s="14">
        <v>20.3</v>
      </c>
      <c r="Q18" s="14">
        <v>2.6</v>
      </c>
      <c r="R18" s="36">
        <v>13</v>
      </c>
      <c r="S18" s="14">
        <v>11.4</v>
      </c>
      <c r="T18" s="14">
        <v>12.2</v>
      </c>
      <c r="U18" s="14">
        <v>15</v>
      </c>
      <c r="V18" s="14">
        <v>15</v>
      </c>
      <c r="W18" s="14">
        <v>15.8</v>
      </c>
      <c r="X18" s="39">
        <v>13.7</v>
      </c>
      <c r="Y18" s="27">
        <v>14</v>
      </c>
      <c r="Z18" s="15">
        <v>11.1</v>
      </c>
      <c r="AA18" s="16">
        <v>16.1</v>
      </c>
      <c r="AB18" s="8">
        <f t="shared" si="1"/>
        <v>13.7625</v>
      </c>
      <c r="AC18" s="64">
        <v>10.298</v>
      </c>
      <c r="AD18" s="44">
        <v>1.2</v>
      </c>
      <c r="AE18" s="63">
        <v>13.8</v>
      </c>
      <c r="AF18" s="50">
        <v>21.3</v>
      </c>
      <c r="AG18" s="14" t="s">
        <v>29</v>
      </c>
      <c r="AH18" s="15">
        <v>6.4</v>
      </c>
      <c r="AI18" s="27" t="s">
        <v>20</v>
      </c>
      <c r="AJ18" s="61">
        <v>21.9</v>
      </c>
      <c r="AK18" s="61" t="s">
        <v>50</v>
      </c>
      <c r="AL18" s="14">
        <v>27.5</v>
      </c>
      <c r="AM18" s="14">
        <v>-3.5</v>
      </c>
      <c r="AN18" s="14">
        <v>9</v>
      </c>
      <c r="AO18" s="14">
        <v>-12</v>
      </c>
      <c r="AP18" s="14">
        <v>8</v>
      </c>
      <c r="AQ18" s="14">
        <v>-13</v>
      </c>
      <c r="AS18" s="17"/>
      <c r="AT18" s="37">
        <v>3772</v>
      </c>
      <c r="AU18" s="38">
        <v>3640</v>
      </c>
    </row>
    <row r="19" spans="1:47" ht="13.5">
      <c r="A19" s="4">
        <v>15</v>
      </c>
      <c r="B19" s="14">
        <v>14.4</v>
      </c>
      <c r="C19" s="14">
        <v>14.3</v>
      </c>
      <c r="D19" s="14">
        <v>14.4</v>
      </c>
      <c r="E19" s="14">
        <v>15</v>
      </c>
      <c r="F19" s="14">
        <v>15.6</v>
      </c>
      <c r="G19" s="14">
        <v>15.1</v>
      </c>
      <c r="H19" s="14">
        <v>14.9</v>
      </c>
      <c r="I19" s="14">
        <v>13</v>
      </c>
      <c r="J19" s="15">
        <v>13</v>
      </c>
      <c r="K19" s="16">
        <v>16.4</v>
      </c>
      <c r="L19" s="8">
        <f t="shared" si="0"/>
        <v>14.5875</v>
      </c>
      <c r="M19" s="14">
        <v>10.4</v>
      </c>
      <c r="N19" s="42">
        <v>4.3</v>
      </c>
      <c r="O19" s="33">
        <v>0.23</v>
      </c>
      <c r="P19" s="14">
        <v>20.9</v>
      </c>
      <c r="Q19" s="14">
        <v>2</v>
      </c>
      <c r="R19" s="36">
        <v>16.8</v>
      </c>
      <c r="S19" s="14">
        <v>17.4</v>
      </c>
      <c r="T19" s="14">
        <v>16.6</v>
      </c>
      <c r="U19" s="14">
        <v>15.2</v>
      </c>
      <c r="V19" s="14">
        <v>15.4</v>
      </c>
      <c r="W19" s="14">
        <v>17.3</v>
      </c>
      <c r="X19" s="39">
        <v>16.8</v>
      </c>
      <c r="Y19" s="39">
        <v>16.3</v>
      </c>
      <c r="Z19" s="15">
        <v>13.7</v>
      </c>
      <c r="AA19" s="16">
        <v>18.5</v>
      </c>
      <c r="AB19" s="8">
        <f t="shared" si="1"/>
        <v>16.475</v>
      </c>
      <c r="AC19" s="64">
        <v>10.192</v>
      </c>
      <c r="AD19" s="44">
        <v>1.2</v>
      </c>
      <c r="AE19" s="63">
        <v>14.7</v>
      </c>
      <c r="AF19" s="50">
        <v>21.9</v>
      </c>
      <c r="AG19" s="14" t="s">
        <v>30</v>
      </c>
      <c r="AH19" s="15">
        <v>7</v>
      </c>
      <c r="AI19" s="27" t="s">
        <v>36</v>
      </c>
      <c r="AJ19" s="61">
        <v>40</v>
      </c>
      <c r="AK19" s="61" t="s">
        <v>51</v>
      </c>
      <c r="AL19" s="14">
        <v>24.2</v>
      </c>
      <c r="AM19" s="14">
        <v>-3.6</v>
      </c>
      <c r="AN19" s="14">
        <v>10.2</v>
      </c>
      <c r="AO19" s="14">
        <v>-14.5</v>
      </c>
      <c r="AP19" s="14">
        <v>9.6</v>
      </c>
      <c r="AQ19" s="14">
        <v>-14.9</v>
      </c>
      <c r="AR19" s="17">
        <v>560</v>
      </c>
      <c r="AS19" s="17">
        <v>558</v>
      </c>
      <c r="AT19" s="37">
        <v>3472</v>
      </c>
      <c r="AU19" s="38">
        <v>3149</v>
      </c>
    </row>
    <row r="20" spans="1:47" ht="13.5">
      <c r="A20" s="4">
        <v>16</v>
      </c>
      <c r="B20" s="14">
        <v>11.2</v>
      </c>
      <c r="C20" s="14">
        <v>11</v>
      </c>
      <c r="D20" s="14">
        <v>12.5</v>
      </c>
      <c r="E20" s="14">
        <v>13.6</v>
      </c>
      <c r="F20" s="14">
        <v>12.9</v>
      </c>
      <c r="G20" s="14">
        <v>14.2</v>
      </c>
      <c r="H20" s="14">
        <v>13.2</v>
      </c>
      <c r="I20" s="14">
        <v>10.4</v>
      </c>
      <c r="J20" s="15">
        <v>10.4</v>
      </c>
      <c r="K20" s="16">
        <v>14.9</v>
      </c>
      <c r="L20" s="8">
        <f t="shared" si="0"/>
        <v>12.375000000000002</v>
      </c>
      <c r="M20" s="14">
        <v>10.3</v>
      </c>
      <c r="N20" s="42">
        <v>5.7</v>
      </c>
      <c r="O20" s="33">
        <v>5.1</v>
      </c>
      <c r="P20" s="14">
        <v>20.1</v>
      </c>
      <c r="Q20" s="14">
        <v>0.3</v>
      </c>
      <c r="R20" s="36">
        <v>15</v>
      </c>
      <c r="S20" s="14">
        <v>14.4</v>
      </c>
      <c r="T20" s="14">
        <v>14</v>
      </c>
      <c r="U20" s="14">
        <v>17</v>
      </c>
      <c r="V20" s="14">
        <v>14.4</v>
      </c>
      <c r="W20" s="14">
        <v>12.6</v>
      </c>
      <c r="X20" s="39">
        <v>12.4</v>
      </c>
      <c r="Y20" s="2">
        <v>12.2</v>
      </c>
      <c r="Z20" s="15">
        <v>12.2</v>
      </c>
      <c r="AA20" s="16">
        <v>17.2</v>
      </c>
      <c r="AB20" s="8">
        <f t="shared" si="1"/>
        <v>14</v>
      </c>
      <c r="AC20" s="64">
        <v>10.082</v>
      </c>
      <c r="AD20" s="44">
        <v>6.7</v>
      </c>
      <c r="AE20" s="63">
        <v>13.1</v>
      </c>
      <c r="AF20" s="50">
        <v>20.4</v>
      </c>
      <c r="AG20" s="14" t="s">
        <v>23</v>
      </c>
      <c r="AH20" s="15">
        <v>7.6</v>
      </c>
      <c r="AI20" s="27" t="s">
        <v>37</v>
      </c>
      <c r="AJ20" s="61">
        <v>85.4</v>
      </c>
      <c r="AK20" s="61" t="s">
        <v>41</v>
      </c>
      <c r="AL20" s="14">
        <v>22.5</v>
      </c>
      <c r="AM20" s="14">
        <v>-1.9</v>
      </c>
      <c r="AN20" s="14">
        <v>5.8</v>
      </c>
      <c r="AO20" s="14">
        <v>-17.1</v>
      </c>
      <c r="AP20" s="14">
        <v>2.2</v>
      </c>
      <c r="AQ20" s="14">
        <v>-22.9</v>
      </c>
      <c r="AR20" s="17">
        <v>551</v>
      </c>
      <c r="AS20" s="17">
        <v>543</v>
      </c>
      <c r="AT20" s="37">
        <v>2612</v>
      </c>
      <c r="AU20" s="38">
        <v>1817</v>
      </c>
    </row>
    <row r="21" spans="1:47" ht="13.5">
      <c r="A21" s="4">
        <v>17</v>
      </c>
      <c r="B21" s="14">
        <v>9.8</v>
      </c>
      <c r="C21" s="14">
        <v>9</v>
      </c>
      <c r="D21" s="14">
        <v>13</v>
      </c>
      <c r="E21" s="14">
        <v>15</v>
      </c>
      <c r="F21" s="14">
        <v>17</v>
      </c>
      <c r="G21" s="14">
        <v>17.7</v>
      </c>
      <c r="H21" s="14">
        <v>14.9</v>
      </c>
      <c r="I21" s="14">
        <v>12.9</v>
      </c>
      <c r="J21" s="15">
        <v>8.8</v>
      </c>
      <c r="K21" s="16">
        <v>18</v>
      </c>
      <c r="L21" s="8">
        <f t="shared" si="0"/>
        <v>13.662500000000001</v>
      </c>
      <c r="M21" s="14">
        <v>10.2</v>
      </c>
      <c r="N21" s="42">
        <v>1.5</v>
      </c>
      <c r="O21" s="33">
        <v>12.9</v>
      </c>
      <c r="P21" s="14">
        <v>18</v>
      </c>
      <c r="Q21" s="14">
        <v>1.7</v>
      </c>
      <c r="R21" s="36">
        <v>10.8</v>
      </c>
      <c r="S21" s="14">
        <v>9.8</v>
      </c>
      <c r="T21" s="14">
        <v>10.1</v>
      </c>
      <c r="U21" s="14">
        <v>10.3</v>
      </c>
      <c r="V21" s="14">
        <v>10.4</v>
      </c>
      <c r="W21" s="14">
        <v>10.2</v>
      </c>
      <c r="X21" s="14">
        <v>10.2</v>
      </c>
      <c r="Y21" s="14">
        <v>10.8</v>
      </c>
      <c r="Z21" s="15">
        <v>9.7</v>
      </c>
      <c r="AA21" s="16">
        <v>11.4</v>
      </c>
      <c r="AB21" s="8">
        <f t="shared" si="1"/>
        <v>10.325</v>
      </c>
      <c r="AC21" s="64">
        <v>9.96266666666667</v>
      </c>
      <c r="AD21" s="44">
        <v>10.4</v>
      </c>
      <c r="AE21" s="63">
        <v>11.6</v>
      </c>
      <c r="AF21" s="50">
        <v>21</v>
      </c>
      <c r="AG21" s="14" t="s">
        <v>21</v>
      </c>
      <c r="AH21" s="15">
        <v>3.2</v>
      </c>
      <c r="AI21" s="27" t="s">
        <v>52</v>
      </c>
      <c r="AJ21" s="61">
        <v>17</v>
      </c>
      <c r="AK21" s="61" t="s">
        <v>53</v>
      </c>
      <c r="AL21" s="14">
        <v>22</v>
      </c>
      <c r="AM21" s="14">
        <v>-2.9</v>
      </c>
      <c r="AN21" s="14">
        <v>2.4</v>
      </c>
      <c r="AO21" s="14">
        <v>-23.5</v>
      </c>
      <c r="AP21" s="14">
        <v>4</v>
      </c>
      <c r="AQ21" s="14">
        <v>-21.9</v>
      </c>
      <c r="AR21" s="17">
        <v>543</v>
      </c>
      <c r="AS21" s="17">
        <v>545</v>
      </c>
      <c r="AT21" s="37">
        <v>1839</v>
      </c>
      <c r="AU21" s="38">
        <v>1883</v>
      </c>
    </row>
    <row r="22" spans="1:47" ht="13.5">
      <c r="A22" s="4">
        <v>18</v>
      </c>
      <c r="B22" s="14">
        <v>11.1</v>
      </c>
      <c r="C22" s="14">
        <v>10.5</v>
      </c>
      <c r="D22" s="14">
        <v>13.8</v>
      </c>
      <c r="E22" s="14">
        <v>16.8</v>
      </c>
      <c r="F22" s="14">
        <v>16.6</v>
      </c>
      <c r="G22" s="14">
        <v>16.7</v>
      </c>
      <c r="H22" s="14">
        <v>15</v>
      </c>
      <c r="I22" s="14">
        <v>13.7</v>
      </c>
      <c r="J22" s="15">
        <v>10.4</v>
      </c>
      <c r="K22" s="16">
        <v>17.6</v>
      </c>
      <c r="L22" s="8">
        <f t="shared" si="0"/>
        <v>14.275000000000002</v>
      </c>
      <c r="M22" s="14">
        <v>10.2</v>
      </c>
      <c r="N22" s="43"/>
      <c r="O22" s="33">
        <v>8.5</v>
      </c>
      <c r="P22" s="14">
        <v>20.2</v>
      </c>
      <c r="Q22" s="14">
        <v>2.4</v>
      </c>
      <c r="R22" s="36">
        <v>10.6</v>
      </c>
      <c r="S22" s="14">
        <v>10.6</v>
      </c>
      <c r="T22" s="14">
        <v>11.4</v>
      </c>
      <c r="U22" s="14">
        <v>11.8</v>
      </c>
      <c r="V22" s="14">
        <v>12.5</v>
      </c>
      <c r="W22" s="14">
        <v>12.5</v>
      </c>
      <c r="X22" s="14">
        <v>11.2</v>
      </c>
      <c r="Y22" s="14">
        <v>10</v>
      </c>
      <c r="Z22" s="15">
        <v>10</v>
      </c>
      <c r="AA22" s="16">
        <v>12.8</v>
      </c>
      <c r="AB22" s="8">
        <f t="shared" si="1"/>
        <v>11.325000000000001</v>
      </c>
      <c r="AC22" s="64">
        <v>9.895333333333332</v>
      </c>
      <c r="AD22" s="44">
        <v>4.4</v>
      </c>
      <c r="AE22" s="63">
        <v>11.7</v>
      </c>
      <c r="AF22" s="50">
        <v>20.7</v>
      </c>
      <c r="AG22" s="14" t="s">
        <v>25</v>
      </c>
      <c r="AH22" s="15">
        <v>5.8</v>
      </c>
      <c r="AI22" s="27" t="s">
        <v>52</v>
      </c>
      <c r="AJ22" s="61">
        <v>14.5</v>
      </c>
      <c r="AK22" s="61" t="s">
        <v>43</v>
      </c>
      <c r="AL22" s="14">
        <v>23.7</v>
      </c>
      <c r="AM22" s="14">
        <v>-2.9</v>
      </c>
      <c r="AN22" s="14">
        <v>5.8</v>
      </c>
      <c r="AO22" s="14">
        <v>-20.3</v>
      </c>
      <c r="AP22" s="14">
        <v>5.2</v>
      </c>
      <c r="AQ22" s="14">
        <v>-16.7</v>
      </c>
      <c r="AR22" s="17">
        <v>549</v>
      </c>
      <c r="AS22" s="17">
        <v>551</v>
      </c>
      <c r="AT22" s="37">
        <v>2261</v>
      </c>
      <c r="AU22" s="38">
        <v>2396</v>
      </c>
    </row>
    <row r="23" spans="1:47" ht="13.5">
      <c r="A23" s="4">
        <v>19</v>
      </c>
      <c r="B23" s="14">
        <v>12</v>
      </c>
      <c r="C23" s="14">
        <v>9.7</v>
      </c>
      <c r="D23" s="14">
        <v>13</v>
      </c>
      <c r="E23" s="14">
        <v>15.4</v>
      </c>
      <c r="F23" s="14">
        <v>18.7</v>
      </c>
      <c r="G23" s="14">
        <v>19.2</v>
      </c>
      <c r="H23" s="14">
        <v>16.6</v>
      </c>
      <c r="I23" s="14">
        <v>11.8</v>
      </c>
      <c r="J23" s="15">
        <v>9.1</v>
      </c>
      <c r="K23" s="16">
        <v>19.7</v>
      </c>
      <c r="L23" s="8">
        <f t="shared" si="0"/>
        <v>14.549999999999999</v>
      </c>
      <c r="M23" s="14">
        <v>10.1</v>
      </c>
      <c r="N23" s="42">
        <v>0.2</v>
      </c>
      <c r="O23" s="33">
        <v>13.4</v>
      </c>
      <c r="P23" s="14">
        <v>19.7</v>
      </c>
      <c r="Q23" s="14">
        <v>2.4</v>
      </c>
      <c r="R23" s="36">
        <v>8.8</v>
      </c>
      <c r="S23" s="14">
        <v>8.5</v>
      </c>
      <c r="T23" s="14">
        <v>9.6</v>
      </c>
      <c r="U23" s="14">
        <v>12.4</v>
      </c>
      <c r="V23" s="14">
        <v>12.8</v>
      </c>
      <c r="W23" s="14">
        <v>12.8</v>
      </c>
      <c r="X23" s="14">
        <v>10</v>
      </c>
      <c r="Y23" s="14">
        <v>9</v>
      </c>
      <c r="Z23" s="15">
        <v>8.3</v>
      </c>
      <c r="AA23" s="16">
        <v>13.2</v>
      </c>
      <c r="AB23" s="8">
        <f t="shared" si="1"/>
        <v>10.487499999999999</v>
      </c>
      <c r="AC23" s="64">
        <v>9.818666666666667</v>
      </c>
      <c r="AD23" s="44">
        <v>0</v>
      </c>
      <c r="AE23" s="63">
        <v>10.6</v>
      </c>
      <c r="AF23" s="50">
        <v>21.7</v>
      </c>
      <c r="AG23" s="14" t="s">
        <v>25</v>
      </c>
      <c r="AH23" s="15">
        <v>4.3</v>
      </c>
      <c r="AI23" s="27" t="s">
        <v>52</v>
      </c>
      <c r="AJ23" s="61">
        <v>21.1</v>
      </c>
      <c r="AK23" s="58" t="s">
        <v>54</v>
      </c>
      <c r="AL23" s="14">
        <v>25.4</v>
      </c>
      <c r="AM23" s="14">
        <v>-3.8</v>
      </c>
      <c r="AN23" s="14">
        <v>6.4</v>
      </c>
      <c r="AO23" s="14">
        <v>-13.7</v>
      </c>
      <c r="AP23" s="14">
        <v>8.8</v>
      </c>
      <c r="AQ23" s="14">
        <v>-12.5</v>
      </c>
      <c r="AR23" s="17">
        <v>556</v>
      </c>
      <c r="AS23" s="17">
        <v>559</v>
      </c>
      <c r="AT23" s="37">
        <v>2942</v>
      </c>
      <c r="AU23" s="38">
        <v>3516</v>
      </c>
    </row>
    <row r="24" spans="1:47" ht="13.5">
      <c r="A24" s="4">
        <v>20</v>
      </c>
      <c r="B24" s="14">
        <v>9.8</v>
      </c>
      <c r="C24" s="14">
        <v>9</v>
      </c>
      <c r="D24" s="14">
        <v>10.9</v>
      </c>
      <c r="E24" s="14">
        <v>11.9</v>
      </c>
      <c r="F24" s="14">
        <v>12.4</v>
      </c>
      <c r="G24" s="14">
        <v>11.8</v>
      </c>
      <c r="H24" s="14">
        <v>9.8</v>
      </c>
      <c r="I24" s="14">
        <v>7.1</v>
      </c>
      <c r="J24" s="15">
        <v>7.1</v>
      </c>
      <c r="K24" s="16">
        <v>13.4</v>
      </c>
      <c r="L24" s="8">
        <f t="shared" si="0"/>
        <v>10.337499999999999</v>
      </c>
      <c r="M24" s="14">
        <v>10</v>
      </c>
      <c r="N24" s="43"/>
      <c r="O24" s="33">
        <v>9.2</v>
      </c>
      <c r="P24" s="14">
        <v>18.2</v>
      </c>
      <c r="Q24" s="14">
        <v>1.5</v>
      </c>
      <c r="R24" s="36">
        <v>8.4</v>
      </c>
      <c r="S24" s="14">
        <v>7.8</v>
      </c>
      <c r="T24" s="14">
        <v>8.4</v>
      </c>
      <c r="U24" s="14">
        <v>8.6</v>
      </c>
      <c r="V24" s="14">
        <v>9</v>
      </c>
      <c r="W24" s="14">
        <v>8.8</v>
      </c>
      <c r="X24" s="14">
        <v>7.4</v>
      </c>
      <c r="Y24" s="14">
        <v>6.5</v>
      </c>
      <c r="Z24" s="15">
        <v>7.6</v>
      </c>
      <c r="AA24" s="16">
        <v>9.3</v>
      </c>
      <c r="AB24" s="8">
        <f t="shared" si="1"/>
        <v>8.1125</v>
      </c>
      <c r="AC24" s="64">
        <v>9.740666666666668</v>
      </c>
      <c r="AD24" s="44"/>
      <c r="AE24" s="63">
        <v>9</v>
      </c>
      <c r="AF24" s="50">
        <v>17.1</v>
      </c>
      <c r="AG24" s="14" t="s">
        <v>25</v>
      </c>
      <c r="AH24" s="15">
        <v>1.7</v>
      </c>
      <c r="AI24" s="27" t="s">
        <v>58</v>
      </c>
      <c r="AJ24" s="61">
        <v>5.3</v>
      </c>
      <c r="AK24" s="58" t="s">
        <v>57</v>
      </c>
      <c r="AL24" s="14">
        <v>22.8</v>
      </c>
      <c r="AM24" s="14">
        <v>-5</v>
      </c>
      <c r="AN24" s="22">
        <v>5</v>
      </c>
      <c r="AO24" s="22">
        <v>-15</v>
      </c>
      <c r="AP24" s="14">
        <v>2.4</v>
      </c>
      <c r="AQ24" s="14">
        <v>-15.9</v>
      </c>
      <c r="AR24" s="20">
        <v>552</v>
      </c>
      <c r="AS24" s="17">
        <v>548</v>
      </c>
      <c r="AT24" s="37"/>
      <c r="AU24" s="38">
        <v>2033</v>
      </c>
    </row>
    <row r="25" spans="1:47" ht="13.5">
      <c r="A25" s="4">
        <v>21</v>
      </c>
      <c r="B25" s="14">
        <v>6</v>
      </c>
      <c r="C25" s="14">
        <v>6.6</v>
      </c>
      <c r="D25" s="14">
        <v>9.3</v>
      </c>
      <c r="E25" s="14">
        <v>11.2</v>
      </c>
      <c r="F25" s="14">
        <v>12.2</v>
      </c>
      <c r="G25" s="14">
        <v>10.2</v>
      </c>
      <c r="H25" s="14">
        <v>8.7</v>
      </c>
      <c r="I25" s="14">
        <v>7.8</v>
      </c>
      <c r="J25" s="15">
        <v>6</v>
      </c>
      <c r="K25" s="16">
        <v>12.7</v>
      </c>
      <c r="L25" s="8">
        <f t="shared" si="0"/>
        <v>9</v>
      </c>
      <c r="M25" s="14">
        <v>9.9</v>
      </c>
      <c r="N25" s="44"/>
      <c r="O25" s="33">
        <v>12.2</v>
      </c>
      <c r="P25" s="14">
        <v>19.7</v>
      </c>
      <c r="Q25" s="14">
        <v>2.9</v>
      </c>
      <c r="R25" s="36">
        <v>6.6</v>
      </c>
      <c r="S25" s="14">
        <v>6.4</v>
      </c>
      <c r="T25" s="14">
        <v>7.4</v>
      </c>
      <c r="U25" s="14">
        <v>7.6</v>
      </c>
      <c r="V25" s="14">
        <v>7.9</v>
      </c>
      <c r="W25" s="27">
        <v>8</v>
      </c>
      <c r="X25" s="14">
        <v>7.1</v>
      </c>
      <c r="Y25" s="14">
        <v>7</v>
      </c>
      <c r="Z25" s="5">
        <v>6.4</v>
      </c>
      <c r="AA25" s="6">
        <v>8.3</v>
      </c>
      <c r="AB25" s="8">
        <f t="shared" si="1"/>
        <v>7.25</v>
      </c>
      <c r="AC25" s="64">
        <v>9.683333333333334</v>
      </c>
      <c r="AD25" s="44">
        <v>0.8</v>
      </c>
      <c r="AE25" s="63">
        <v>8.7</v>
      </c>
      <c r="AF25" s="50">
        <v>17.2</v>
      </c>
      <c r="AG25" s="14" t="s">
        <v>20</v>
      </c>
      <c r="AH25" s="15">
        <v>1.2</v>
      </c>
      <c r="AI25" s="27" t="s">
        <v>58</v>
      </c>
      <c r="AJ25" s="61">
        <v>7.8</v>
      </c>
      <c r="AK25" s="58" t="s">
        <v>59</v>
      </c>
      <c r="AL25" s="27">
        <v>21.2</v>
      </c>
      <c r="AM25" s="14">
        <v>-2.7</v>
      </c>
      <c r="AN25" s="14">
        <v>-0.7</v>
      </c>
      <c r="AO25" s="14">
        <v>-22.7</v>
      </c>
      <c r="AP25" s="14">
        <v>2.2</v>
      </c>
      <c r="AQ25" s="14">
        <v>-19.1</v>
      </c>
      <c r="AR25" s="17">
        <v>539</v>
      </c>
      <c r="AS25" s="17">
        <v>544</v>
      </c>
      <c r="AT25" s="37">
        <v>1351</v>
      </c>
      <c r="AU25" s="38">
        <v>1745</v>
      </c>
    </row>
    <row r="26" spans="1:47" ht="13.5">
      <c r="A26" s="4">
        <v>22</v>
      </c>
      <c r="B26" s="14">
        <v>7.4</v>
      </c>
      <c r="C26" s="14">
        <v>7.6</v>
      </c>
      <c r="D26" s="14">
        <v>8.1</v>
      </c>
      <c r="E26" s="14">
        <v>9</v>
      </c>
      <c r="F26" s="14">
        <v>8.6</v>
      </c>
      <c r="G26" s="14">
        <v>8.7</v>
      </c>
      <c r="H26" s="14">
        <v>8.7</v>
      </c>
      <c r="I26" s="14">
        <v>8.6</v>
      </c>
      <c r="J26" s="15">
        <v>7.3</v>
      </c>
      <c r="K26" s="16">
        <v>9.6</v>
      </c>
      <c r="L26" s="8">
        <f t="shared" si="0"/>
        <v>8.3375</v>
      </c>
      <c r="M26" s="14">
        <v>9.9</v>
      </c>
      <c r="N26" s="44"/>
      <c r="O26" s="33">
        <v>0.5</v>
      </c>
      <c r="P26" s="14">
        <v>17</v>
      </c>
      <c r="Q26" s="14">
        <v>2</v>
      </c>
      <c r="R26" s="36">
        <v>6.3</v>
      </c>
      <c r="S26" s="14">
        <v>5.8</v>
      </c>
      <c r="T26" s="14">
        <v>5.4</v>
      </c>
      <c r="U26" s="14">
        <v>5.8</v>
      </c>
      <c r="V26" s="14">
        <v>7.1</v>
      </c>
      <c r="W26" s="27">
        <v>6</v>
      </c>
      <c r="X26" s="14">
        <v>8</v>
      </c>
      <c r="Y26" s="14">
        <v>9</v>
      </c>
      <c r="Z26" s="15">
        <v>5.4</v>
      </c>
      <c r="AA26" s="41">
        <v>9</v>
      </c>
      <c r="AB26" s="8">
        <f t="shared" si="1"/>
        <v>6.675</v>
      </c>
      <c r="AC26" s="64">
        <v>9.595333333333334</v>
      </c>
      <c r="AD26" s="44">
        <v>5</v>
      </c>
      <c r="AE26" s="63">
        <v>8.2</v>
      </c>
      <c r="AF26" s="50">
        <v>15.7</v>
      </c>
      <c r="AG26" s="14" t="s">
        <v>20</v>
      </c>
      <c r="AH26" s="15">
        <v>0.8</v>
      </c>
      <c r="AI26" s="27" t="s">
        <v>58</v>
      </c>
      <c r="AJ26" s="61">
        <v>43.4</v>
      </c>
      <c r="AK26" s="58" t="s">
        <v>67</v>
      </c>
      <c r="AL26" s="14">
        <v>27.2</v>
      </c>
      <c r="AM26" s="14">
        <v>-3.2</v>
      </c>
      <c r="AN26" s="14">
        <v>1</v>
      </c>
      <c r="AO26" s="14">
        <v>-24.1</v>
      </c>
      <c r="AP26" s="14">
        <v>-1.7</v>
      </c>
      <c r="AQ26" s="14">
        <v>-24.7</v>
      </c>
      <c r="AR26" s="17">
        <v>540</v>
      </c>
      <c r="AS26" s="17">
        <v>538</v>
      </c>
      <c r="AT26" s="37">
        <v>1056</v>
      </c>
      <c r="AU26" s="38">
        <v>1024</v>
      </c>
    </row>
    <row r="27" spans="1:47" ht="13.5">
      <c r="A27" s="4">
        <v>23</v>
      </c>
      <c r="B27" s="14">
        <v>8.4</v>
      </c>
      <c r="C27" s="14">
        <v>7.4</v>
      </c>
      <c r="D27" s="14">
        <v>10</v>
      </c>
      <c r="E27" s="14">
        <v>13</v>
      </c>
      <c r="F27" s="14">
        <v>13.6</v>
      </c>
      <c r="G27" s="14">
        <v>14.8</v>
      </c>
      <c r="H27" s="2">
        <v>12.7</v>
      </c>
      <c r="I27" s="2">
        <v>10.4</v>
      </c>
      <c r="J27" s="15">
        <v>7.4</v>
      </c>
      <c r="K27" s="16">
        <v>16</v>
      </c>
      <c r="L27" s="8">
        <f t="shared" si="0"/>
        <v>11.287500000000001</v>
      </c>
      <c r="M27" s="14">
        <v>9.8</v>
      </c>
      <c r="N27" s="44">
        <v>0</v>
      </c>
      <c r="O27" s="33">
        <v>10.1</v>
      </c>
      <c r="P27" s="14">
        <v>18.1</v>
      </c>
      <c r="Q27" s="14">
        <v>2.8</v>
      </c>
      <c r="R27" s="36">
        <v>8.8</v>
      </c>
      <c r="S27" s="14">
        <v>9</v>
      </c>
      <c r="T27" s="14">
        <v>9.9</v>
      </c>
      <c r="U27" s="27">
        <v>10.6</v>
      </c>
      <c r="V27" s="27">
        <v>10</v>
      </c>
      <c r="W27" s="27">
        <v>10.2</v>
      </c>
      <c r="X27" s="27">
        <v>8.8</v>
      </c>
      <c r="Y27" s="27">
        <v>8</v>
      </c>
      <c r="Z27" s="51">
        <v>8.8</v>
      </c>
      <c r="AA27" s="41">
        <v>11</v>
      </c>
      <c r="AB27" s="8">
        <f t="shared" si="1"/>
        <v>9.4125</v>
      </c>
      <c r="AC27" s="64">
        <v>9.496666666666668</v>
      </c>
      <c r="AD27" s="44">
        <v>14.3</v>
      </c>
      <c r="AE27" s="63">
        <v>9.7</v>
      </c>
      <c r="AF27" s="50">
        <v>17.6</v>
      </c>
      <c r="AG27" s="14" t="s">
        <v>42</v>
      </c>
      <c r="AH27" s="15">
        <v>2.5</v>
      </c>
      <c r="AI27" s="27" t="s">
        <v>75</v>
      </c>
      <c r="AJ27" s="61">
        <v>90</v>
      </c>
      <c r="AK27" s="58" t="s">
        <v>57</v>
      </c>
      <c r="AL27" s="14">
        <v>23.8</v>
      </c>
      <c r="AM27" s="14">
        <v>-4.5</v>
      </c>
      <c r="AN27" s="22">
        <v>2</v>
      </c>
      <c r="AO27" s="22">
        <v>-22</v>
      </c>
      <c r="AP27" s="2">
        <v>3.8</v>
      </c>
      <c r="AQ27" s="2">
        <v>-21.3</v>
      </c>
      <c r="AS27" s="17">
        <v>544</v>
      </c>
      <c r="AT27" s="28"/>
      <c r="AU27" s="54">
        <v>1941</v>
      </c>
    </row>
    <row r="28" spans="1:47" ht="13.5">
      <c r="A28" s="4">
        <v>24</v>
      </c>
      <c r="B28" s="14">
        <v>9.6</v>
      </c>
      <c r="C28" s="14">
        <v>8.3</v>
      </c>
      <c r="D28" s="14">
        <v>10.5</v>
      </c>
      <c r="E28" s="14">
        <v>11.8</v>
      </c>
      <c r="F28" s="14">
        <v>13.6</v>
      </c>
      <c r="G28" s="14">
        <v>13.7</v>
      </c>
      <c r="H28" s="14">
        <v>12</v>
      </c>
      <c r="I28" s="2">
        <v>8.5</v>
      </c>
      <c r="J28" s="15">
        <v>8</v>
      </c>
      <c r="K28" s="16">
        <v>14.8</v>
      </c>
      <c r="L28" s="8">
        <f t="shared" si="0"/>
        <v>11</v>
      </c>
      <c r="M28" s="14">
        <v>9.7</v>
      </c>
      <c r="N28" s="44">
        <v>0</v>
      </c>
      <c r="O28" s="33">
        <v>12.6</v>
      </c>
      <c r="P28" s="14">
        <v>19</v>
      </c>
      <c r="Q28" s="14">
        <v>1.7</v>
      </c>
      <c r="R28" s="36">
        <v>7.2</v>
      </c>
      <c r="S28" s="14">
        <v>6.4</v>
      </c>
      <c r="T28" s="14">
        <v>7.5</v>
      </c>
      <c r="U28" s="27">
        <v>9.2</v>
      </c>
      <c r="V28" s="27">
        <v>10.2</v>
      </c>
      <c r="W28" s="27">
        <v>9.6</v>
      </c>
      <c r="X28" s="27">
        <v>8</v>
      </c>
      <c r="Y28" s="27">
        <v>7.4</v>
      </c>
      <c r="Z28" s="51">
        <v>6.4</v>
      </c>
      <c r="AA28" s="41">
        <v>10.5</v>
      </c>
      <c r="AB28" s="8">
        <f t="shared" si="1"/>
        <v>8.1875</v>
      </c>
      <c r="AC28" s="64">
        <v>9.459333333333335</v>
      </c>
      <c r="AD28" s="44">
        <v>0.1</v>
      </c>
      <c r="AE28" s="63">
        <v>8.5</v>
      </c>
      <c r="AF28" s="50">
        <v>16.4</v>
      </c>
      <c r="AG28" s="14" t="s">
        <v>25</v>
      </c>
      <c r="AH28" s="15">
        <v>-0.5</v>
      </c>
      <c r="AI28" s="27" t="s">
        <v>34</v>
      </c>
      <c r="AJ28" s="61">
        <v>37.6</v>
      </c>
      <c r="AK28" s="58" t="s">
        <v>79</v>
      </c>
      <c r="AL28" s="14">
        <v>25.4</v>
      </c>
      <c r="AM28" s="14">
        <v>-4.6</v>
      </c>
      <c r="AN28" s="14">
        <v>2</v>
      </c>
      <c r="AO28" s="2">
        <v>-22.9</v>
      </c>
      <c r="AP28" s="14">
        <v>2</v>
      </c>
      <c r="AQ28" s="2">
        <v>-22.9</v>
      </c>
      <c r="AR28" s="17">
        <v>544</v>
      </c>
      <c r="AS28" s="17">
        <v>542</v>
      </c>
      <c r="AT28" s="55">
        <v>1699</v>
      </c>
      <c r="AU28" s="56">
        <v>1701</v>
      </c>
    </row>
    <row r="29" spans="1:47" ht="13.5">
      <c r="A29" s="4">
        <v>25</v>
      </c>
      <c r="B29" s="14">
        <v>6.7</v>
      </c>
      <c r="C29" s="14">
        <v>5.2</v>
      </c>
      <c r="D29" s="14">
        <v>8</v>
      </c>
      <c r="E29" s="14">
        <v>11.1</v>
      </c>
      <c r="F29" s="14">
        <v>12.1</v>
      </c>
      <c r="G29" s="14">
        <v>12</v>
      </c>
      <c r="H29" s="2">
        <v>9.7</v>
      </c>
      <c r="I29" s="2">
        <v>7.2</v>
      </c>
      <c r="J29" s="15">
        <v>4.8</v>
      </c>
      <c r="K29" s="16">
        <v>14.2</v>
      </c>
      <c r="L29" s="8">
        <f t="shared" si="0"/>
        <v>9</v>
      </c>
      <c r="M29" s="14">
        <v>9.6</v>
      </c>
      <c r="N29" s="44"/>
      <c r="O29" s="33">
        <v>14.2</v>
      </c>
      <c r="P29" s="14">
        <v>17.1</v>
      </c>
      <c r="Q29" s="14">
        <v>1</v>
      </c>
      <c r="R29" s="36">
        <v>6.6</v>
      </c>
      <c r="S29" s="14">
        <v>5.8</v>
      </c>
      <c r="T29" s="14">
        <v>6.4</v>
      </c>
      <c r="U29" s="27">
        <v>9.8</v>
      </c>
      <c r="V29" s="27">
        <v>10</v>
      </c>
      <c r="W29" s="27">
        <v>9.8</v>
      </c>
      <c r="X29" s="27">
        <v>9.2</v>
      </c>
      <c r="Y29" s="27">
        <v>8.1</v>
      </c>
      <c r="Z29" s="51">
        <v>5.8</v>
      </c>
      <c r="AA29" s="41">
        <v>10.6</v>
      </c>
      <c r="AB29" s="8">
        <f t="shared" si="1"/>
        <v>8.212499999999999</v>
      </c>
      <c r="AC29" s="64">
        <v>9.398</v>
      </c>
      <c r="AD29" s="44">
        <v>0</v>
      </c>
      <c r="AE29" s="63">
        <v>8.5</v>
      </c>
      <c r="AF29" s="50">
        <v>17</v>
      </c>
      <c r="AG29" s="14" t="s">
        <v>84</v>
      </c>
      <c r="AH29" s="15">
        <v>0</v>
      </c>
      <c r="AI29" s="27" t="s">
        <v>83</v>
      </c>
      <c r="AJ29" s="44">
        <v>16.8</v>
      </c>
      <c r="AK29" s="42" t="s">
        <v>82</v>
      </c>
      <c r="AL29" s="14">
        <v>24.2</v>
      </c>
      <c r="AM29" s="14">
        <v>-4.7</v>
      </c>
      <c r="AN29" s="2">
        <v>1.2</v>
      </c>
      <c r="AO29" s="2">
        <v>-22.9</v>
      </c>
      <c r="AP29" s="2">
        <v>2.6</v>
      </c>
      <c r="AQ29" s="2">
        <v>-23.3</v>
      </c>
      <c r="AR29" s="17">
        <v>543</v>
      </c>
      <c r="AS29" s="17">
        <v>541</v>
      </c>
      <c r="AT29" s="55">
        <v>1684</v>
      </c>
      <c r="AU29" s="56">
        <v>1858</v>
      </c>
    </row>
    <row r="30" spans="1:47" ht="13.5">
      <c r="A30" s="4">
        <v>26</v>
      </c>
      <c r="B30" s="14">
        <v>7.1</v>
      </c>
      <c r="C30" s="14">
        <v>7.4</v>
      </c>
      <c r="D30" s="14">
        <v>8.7</v>
      </c>
      <c r="E30" s="14">
        <v>10.6</v>
      </c>
      <c r="F30" s="14">
        <v>10.6</v>
      </c>
      <c r="G30" s="14">
        <v>10.8</v>
      </c>
      <c r="H30" s="2">
        <v>9.2</v>
      </c>
      <c r="I30" s="14">
        <v>8</v>
      </c>
      <c r="J30" s="15">
        <v>6.7</v>
      </c>
      <c r="K30" s="16">
        <v>12</v>
      </c>
      <c r="L30" s="8">
        <f t="shared" si="0"/>
        <v>9.05</v>
      </c>
      <c r="M30" s="14">
        <v>9.5</v>
      </c>
      <c r="N30" s="44"/>
      <c r="O30" s="33">
        <v>11</v>
      </c>
      <c r="P30" s="14">
        <v>17.6</v>
      </c>
      <c r="Q30" s="14">
        <v>0.7</v>
      </c>
      <c r="R30" s="36">
        <v>7.8</v>
      </c>
      <c r="S30" s="14">
        <v>7.4</v>
      </c>
      <c r="T30" s="14">
        <v>8.3</v>
      </c>
      <c r="U30" s="27">
        <v>9.7</v>
      </c>
      <c r="V30" s="27">
        <v>9.7</v>
      </c>
      <c r="W30" s="27">
        <v>9.5</v>
      </c>
      <c r="X30" s="27">
        <v>8</v>
      </c>
      <c r="Y30" s="27">
        <v>7.6</v>
      </c>
      <c r="Z30" s="51">
        <v>6.4</v>
      </c>
      <c r="AA30" s="41">
        <v>10</v>
      </c>
      <c r="AB30" s="8">
        <f t="shared" si="1"/>
        <v>8.5</v>
      </c>
      <c r="AC30" s="64">
        <v>9.318000000000001</v>
      </c>
      <c r="AD30" s="44"/>
      <c r="AE30" s="63">
        <v>8.4</v>
      </c>
      <c r="AF30" s="50">
        <v>15.9</v>
      </c>
      <c r="AG30" s="14" t="s">
        <v>25</v>
      </c>
      <c r="AH30" s="15">
        <v>-0.1</v>
      </c>
      <c r="AI30" s="27" t="s">
        <v>86</v>
      </c>
      <c r="AJ30" s="44">
        <v>7.1</v>
      </c>
      <c r="AK30" s="42" t="s">
        <v>57</v>
      </c>
      <c r="AL30" s="27">
        <v>25</v>
      </c>
      <c r="AM30" s="14">
        <v>-3.9</v>
      </c>
      <c r="AN30" s="22">
        <v>0</v>
      </c>
      <c r="AO30" s="22">
        <v>-23</v>
      </c>
      <c r="AP30" s="22">
        <v>1</v>
      </c>
      <c r="AQ30" s="2">
        <v>-23</v>
      </c>
      <c r="AR30" s="20">
        <v>540</v>
      </c>
      <c r="AS30" s="20">
        <v>540</v>
      </c>
      <c r="AT30" s="68">
        <v>1500</v>
      </c>
      <c r="AU30" s="56"/>
    </row>
    <row r="31" spans="1:47" ht="13.5">
      <c r="A31" s="4">
        <v>27</v>
      </c>
      <c r="B31" s="14">
        <v>6.1</v>
      </c>
      <c r="C31" s="14">
        <v>5.9</v>
      </c>
      <c r="D31" s="14">
        <v>9.2</v>
      </c>
      <c r="E31" s="14">
        <v>10</v>
      </c>
      <c r="F31" s="14">
        <v>10.2</v>
      </c>
      <c r="G31" s="14">
        <v>11</v>
      </c>
      <c r="H31" s="14">
        <v>11</v>
      </c>
      <c r="I31" s="14">
        <v>9</v>
      </c>
      <c r="J31" s="15">
        <v>5.8</v>
      </c>
      <c r="K31" s="16">
        <v>11.5</v>
      </c>
      <c r="L31" s="8">
        <f t="shared" si="0"/>
        <v>9.05</v>
      </c>
      <c r="M31" s="14">
        <v>9.4</v>
      </c>
      <c r="N31" s="44"/>
      <c r="O31" s="33">
        <v>4.1</v>
      </c>
      <c r="P31" s="14">
        <v>17.1</v>
      </c>
      <c r="Q31" s="15">
        <v>-0.4</v>
      </c>
      <c r="R31" s="36">
        <v>7</v>
      </c>
      <c r="S31" s="14">
        <v>5</v>
      </c>
      <c r="T31" s="14">
        <v>6.7</v>
      </c>
      <c r="U31" s="27">
        <v>9.5</v>
      </c>
      <c r="V31" s="27">
        <v>10.3</v>
      </c>
      <c r="W31" s="27">
        <v>8.9</v>
      </c>
      <c r="X31" s="27">
        <v>8</v>
      </c>
      <c r="Y31" s="27">
        <v>6.6</v>
      </c>
      <c r="Z31" s="51">
        <v>5.5</v>
      </c>
      <c r="AA31" s="41">
        <v>10.7</v>
      </c>
      <c r="AB31" s="8">
        <f t="shared" si="1"/>
        <v>7.75</v>
      </c>
      <c r="AC31" s="64">
        <v>9.173333333333336</v>
      </c>
      <c r="AD31" s="44"/>
      <c r="AE31" s="63">
        <v>8.1</v>
      </c>
      <c r="AF31" s="50">
        <v>15</v>
      </c>
      <c r="AG31" s="14" t="s">
        <v>84</v>
      </c>
      <c r="AH31" s="15">
        <v>-2.2</v>
      </c>
      <c r="AI31" s="27" t="s">
        <v>58</v>
      </c>
      <c r="AJ31" s="44">
        <v>9.3</v>
      </c>
      <c r="AK31" s="42" t="s">
        <v>82</v>
      </c>
      <c r="AL31" s="14">
        <v>27</v>
      </c>
      <c r="AM31" s="15">
        <v>-6.1</v>
      </c>
      <c r="AN31" s="22">
        <v>-1</v>
      </c>
      <c r="AO31" s="22">
        <v>-22</v>
      </c>
      <c r="AP31" s="22">
        <v>0</v>
      </c>
      <c r="AQ31" s="22">
        <v>-20</v>
      </c>
      <c r="AR31" s="20">
        <v>540</v>
      </c>
      <c r="AS31" s="20">
        <v>542</v>
      </c>
      <c r="AT31" s="68">
        <v>1500</v>
      </c>
      <c r="AU31" s="69">
        <v>1650</v>
      </c>
    </row>
    <row r="32" spans="1:47" ht="13.5">
      <c r="A32" s="4">
        <v>28</v>
      </c>
      <c r="B32" s="14">
        <v>8.7</v>
      </c>
      <c r="C32" s="14">
        <v>5.4</v>
      </c>
      <c r="D32" s="14">
        <v>8.8</v>
      </c>
      <c r="E32" s="14">
        <v>11.4</v>
      </c>
      <c r="F32" s="14">
        <v>12.2</v>
      </c>
      <c r="G32" s="14">
        <v>11.6</v>
      </c>
      <c r="H32" s="14">
        <v>9.7</v>
      </c>
      <c r="I32" s="14">
        <v>7.8</v>
      </c>
      <c r="J32" s="15">
        <v>5</v>
      </c>
      <c r="K32" s="16">
        <v>13.1</v>
      </c>
      <c r="L32" s="8">
        <f t="shared" si="0"/>
        <v>9.45</v>
      </c>
      <c r="M32" s="14">
        <v>9.3</v>
      </c>
      <c r="N32" s="44"/>
      <c r="O32" s="33">
        <v>13.6</v>
      </c>
      <c r="P32" s="14">
        <v>19.2</v>
      </c>
      <c r="Q32" s="14">
        <v>0.2</v>
      </c>
      <c r="R32" s="36">
        <v>6</v>
      </c>
      <c r="S32" s="14">
        <v>5.7</v>
      </c>
      <c r="T32" s="14">
        <v>6.9</v>
      </c>
      <c r="U32" s="27">
        <v>7.4</v>
      </c>
      <c r="V32" s="27">
        <v>8.5</v>
      </c>
      <c r="W32" s="27">
        <v>8.7</v>
      </c>
      <c r="X32" s="27">
        <v>5.4</v>
      </c>
      <c r="Y32" s="27">
        <v>2.6</v>
      </c>
      <c r="Z32" s="15">
        <v>2.6</v>
      </c>
      <c r="AA32" s="16">
        <v>9.2</v>
      </c>
      <c r="AB32" s="8">
        <f t="shared" si="1"/>
        <v>6.4</v>
      </c>
      <c r="AC32" s="14">
        <v>9.068000000000001</v>
      </c>
      <c r="AD32" s="44"/>
      <c r="AE32" s="63">
        <v>8.1</v>
      </c>
      <c r="AF32" s="50">
        <v>15.2</v>
      </c>
      <c r="AG32" s="14" t="s">
        <v>42</v>
      </c>
      <c r="AH32" s="15">
        <v>-2</v>
      </c>
      <c r="AI32" s="27" t="s">
        <v>95</v>
      </c>
      <c r="AJ32" s="44">
        <v>3.6</v>
      </c>
      <c r="AK32" s="42" t="s">
        <v>40</v>
      </c>
      <c r="AL32" s="27">
        <v>27.7</v>
      </c>
      <c r="AM32" s="15">
        <v>-6.3</v>
      </c>
      <c r="AN32" s="2">
        <v>1.8</v>
      </c>
      <c r="AO32" s="2">
        <v>-17.9</v>
      </c>
      <c r="AP32" s="2">
        <v>2.4</v>
      </c>
      <c r="AQ32" s="2">
        <v>-16.7</v>
      </c>
      <c r="AR32" s="2">
        <v>546</v>
      </c>
      <c r="AS32" s="17">
        <v>547</v>
      </c>
      <c r="AT32" s="55">
        <v>1898</v>
      </c>
      <c r="AU32" s="56">
        <v>2010</v>
      </c>
    </row>
    <row r="33" spans="1:47" ht="13.5">
      <c r="A33" s="4">
        <v>29</v>
      </c>
      <c r="B33" s="14">
        <v>8.2</v>
      </c>
      <c r="C33" s="14">
        <v>8.3</v>
      </c>
      <c r="D33" s="14">
        <v>9.9</v>
      </c>
      <c r="E33" s="14">
        <v>11.9</v>
      </c>
      <c r="F33" s="14">
        <v>12.1</v>
      </c>
      <c r="G33" s="14">
        <v>12.4</v>
      </c>
      <c r="H33" s="14">
        <v>11</v>
      </c>
      <c r="I33" s="14">
        <v>10.3</v>
      </c>
      <c r="J33" s="15">
        <v>7.5</v>
      </c>
      <c r="K33" s="16">
        <v>12.8</v>
      </c>
      <c r="L33" s="8">
        <f t="shared" si="0"/>
        <v>10.5125</v>
      </c>
      <c r="M33" s="14">
        <v>9.2</v>
      </c>
      <c r="N33" s="44">
        <v>0</v>
      </c>
      <c r="O33" s="33">
        <v>0.4</v>
      </c>
      <c r="P33" s="14">
        <v>19</v>
      </c>
      <c r="Q33" s="14">
        <v>0.9</v>
      </c>
      <c r="R33" s="36">
        <v>2.8</v>
      </c>
      <c r="S33" s="14">
        <v>5.1</v>
      </c>
      <c r="T33" s="14">
        <v>8.8</v>
      </c>
      <c r="U33" s="27">
        <v>10.4</v>
      </c>
      <c r="V33" s="27">
        <v>11.2</v>
      </c>
      <c r="W33" s="27">
        <v>13.8</v>
      </c>
      <c r="X33" s="27">
        <v>10.8</v>
      </c>
      <c r="Y33" s="27">
        <v>11.5</v>
      </c>
      <c r="Z33" s="15">
        <v>2.5</v>
      </c>
      <c r="AA33" s="16">
        <v>14</v>
      </c>
      <c r="AB33" s="8">
        <f t="shared" si="1"/>
        <v>9.299999999999999</v>
      </c>
      <c r="AC33" s="14">
        <v>8.936000000000002</v>
      </c>
      <c r="AD33" s="44"/>
      <c r="AE33" s="63">
        <v>9.3</v>
      </c>
      <c r="AF33" s="50">
        <v>16.5</v>
      </c>
      <c r="AG33" s="14" t="s">
        <v>98</v>
      </c>
      <c r="AH33" s="15">
        <v>-3.7</v>
      </c>
      <c r="AI33" s="27" t="s">
        <v>95</v>
      </c>
      <c r="AJ33" s="44">
        <v>3.3</v>
      </c>
      <c r="AK33" s="42" t="s">
        <v>97</v>
      </c>
      <c r="AL33" s="14">
        <v>24.1</v>
      </c>
      <c r="AM33" s="14">
        <v>-6</v>
      </c>
      <c r="AN33" s="2">
        <v>3.6</v>
      </c>
      <c r="AO33" s="2">
        <v>-13.9</v>
      </c>
      <c r="AP33" s="2">
        <v>5.4</v>
      </c>
      <c r="AQ33" s="2">
        <v>-14.9</v>
      </c>
      <c r="AR33" s="2">
        <v>550</v>
      </c>
      <c r="AS33" s="17">
        <v>554</v>
      </c>
      <c r="AT33" s="55">
        <v>2842</v>
      </c>
      <c r="AU33" s="56">
        <v>3073</v>
      </c>
    </row>
    <row r="34" spans="1:47" ht="13.5">
      <c r="A34" s="4">
        <v>30</v>
      </c>
      <c r="B34" s="14">
        <v>10.2</v>
      </c>
      <c r="C34" s="14">
        <v>10.5</v>
      </c>
      <c r="D34" s="14">
        <v>11.3</v>
      </c>
      <c r="E34" s="14">
        <v>11.7</v>
      </c>
      <c r="F34" s="14">
        <v>11.8</v>
      </c>
      <c r="G34" s="14">
        <v>12</v>
      </c>
      <c r="H34" s="14">
        <v>11.2</v>
      </c>
      <c r="I34" s="14">
        <v>10.6</v>
      </c>
      <c r="J34" s="15">
        <v>10.2</v>
      </c>
      <c r="K34" s="16">
        <v>13</v>
      </c>
      <c r="L34" s="8">
        <f t="shared" si="0"/>
        <v>11.1625</v>
      </c>
      <c r="M34" s="14">
        <v>9.1</v>
      </c>
      <c r="N34" s="44">
        <v>0.8</v>
      </c>
      <c r="O34" s="33">
        <v>0</v>
      </c>
      <c r="P34" s="14">
        <v>17.5</v>
      </c>
      <c r="Q34" s="14">
        <v>-0.2</v>
      </c>
      <c r="R34" s="36">
        <v>13.1</v>
      </c>
      <c r="S34" s="14">
        <v>13</v>
      </c>
      <c r="T34" s="14">
        <v>13.1</v>
      </c>
      <c r="U34" s="27">
        <v>15.4</v>
      </c>
      <c r="V34" s="27">
        <v>16.8</v>
      </c>
      <c r="W34" s="27">
        <v>15.4</v>
      </c>
      <c r="X34" s="27">
        <v>12.2</v>
      </c>
      <c r="Y34" s="27">
        <v>12</v>
      </c>
      <c r="Z34" s="15">
        <v>10.7</v>
      </c>
      <c r="AA34" s="16">
        <v>17.3</v>
      </c>
      <c r="AB34" s="8">
        <f t="shared" si="1"/>
        <v>13.875000000000002</v>
      </c>
      <c r="AC34" s="14">
        <v>8.808</v>
      </c>
      <c r="AD34" s="44">
        <v>0</v>
      </c>
      <c r="AE34" s="63">
        <v>11.9</v>
      </c>
      <c r="AF34" s="50">
        <v>18.2</v>
      </c>
      <c r="AG34" s="14" t="s">
        <v>20</v>
      </c>
      <c r="AH34" s="15">
        <v>3.8</v>
      </c>
      <c r="AI34" s="27" t="s">
        <v>20</v>
      </c>
      <c r="AJ34" s="61">
        <v>8.9</v>
      </c>
      <c r="AK34" s="61" t="s">
        <v>100</v>
      </c>
      <c r="AL34" s="14">
        <v>22.2</v>
      </c>
      <c r="AM34" s="14">
        <v>-3.7</v>
      </c>
      <c r="AN34" s="14">
        <v>6</v>
      </c>
      <c r="AO34" s="2">
        <v>-14.1</v>
      </c>
      <c r="AP34" s="2">
        <v>3.6</v>
      </c>
      <c r="AQ34" s="2">
        <v>-13.3</v>
      </c>
      <c r="AR34" s="2">
        <v>553</v>
      </c>
      <c r="AS34" s="17">
        <v>552</v>
      </c>
      <c r="AT34" s="55">
        <v>2877</v>
      </c>
      <c r="AU34" s="56">
        <v>2760</v>
      </c>
    </row>
    <row r="35" spans="1:47" ht="13.5">
      <c r="A35" s="4">
        <v>31</v>
      </c>
      <c r="B35" s="14">
        <v>10.4</v>
      </c>
      <c r="C35" s="14">
        <v>10.2</v>
      </c>
      <c r="D35" s="14">
        <v>11</v>
      </c>
      <c r="E35" s="14">
        <v>12.5</v>
      </c>
      <c r="F35" s="14">
        <v>13.4</v>
      </c>
      <c r="G35" s="14">
        <v>14</v>
      </c>
      <c r="H35" s="14">
        <v>13.2</v>
      </c>
      <c r="I35" s="14">
        <v>12.8</v>
      </c>
      <c r="J35" s="15">
        <v>10</v>
      </c>
      <c r="K35" s="16">
        <v>15</v>
      </c>
      <c r="L35" s="8">
        <f t="shared" si="0"/>
        <v>12.1875</v>
      </c>
      <c r="M35" s="14">
        <v>9</v>
      </c>
      <c r="N35" s="44">
        <v>1.7</v>
      </c>
      <c r="O35" s="33"/>
      <c r="P35" s="14">
        <v>21.4</v>
      </c>
      <c r="Q35" s="14">
        <v>1.5</v>
      </c>
      <c r="R35" s="36">
        <v>11.6</v>
      </c>
      <c r="S35" s="14">
        <v>10.1</v>
      </c>
      <c r="T35" s="14">
        <v>11.9</v>
      </c>
      <c r="U35" s="27">
        <v>13.8</v>
      </c>
      <c r="V35" s="27">
        <v>14.3</v>
      </c>
      <c r="W35" s="27">
        <v>12.9</v>
      </c>
      <c r="X35" s="27">
        <v>10.5</v>
      </c>
      <c r="Y35" s="27">
        <v>9.8</v>
      </c>
      <c r="Z35" s="15">
        <v>9.9</v>
      </c>
      <c r="AA35" s="16">
        <v>14.9</v>
      </c>
      <c r="AB35" s="8">
        <f t="shared" si="1"/>
        <v>11.8625</v>
      </c>
      <c r="AC35" s="14">
        <v>8.62</v>
      </c>
      <c r="AD35" s="44"/>
      <c r="AE35" s="63">
        <v>11.3</v>
      </c>
      <c r="AF35" s="50">
        <v>18</v>
      </c>
      <c r="AG35" s="14" t="s">
        <v>30</v>
      </c>
      <c r="AH35" s="15">
        <v>3.9</v>
      </c>
      <c r="AI35" s="27" t="s">
        <v>30</v>
      </c>
      <c r="AJ35" s="44">
        <v>6.7</v>
      </c>
      <c r="AK35" s="42" t="s">
        <v>67</v>
      </c>
      <c r="AL35" s="14">
        <v>22.5</v>
      </c>
      <c r="AM35" s="14">
        <v>-5.5</v>
      </c>
      <c r="AN35" s="2">
        <v>3.2</v>
      </c>
      <c r="AO35" s="2">
        <v>-13.7</v>
      </c>
      <c r="AP35" s="2">
        <v>3.8</v>
      </c>
      <c r="AQ35" s="2">
        <v>-15.5</v>
      </c>
      <c r="AR35" s="2">
        <v>553</v>
      </c>
      <c r="AS35" s="17">
        <v>553</v>
      </c>
      <c r="AT35" s="55">
        <v>1916</v>
      </c>
      <c r="AU35" s="56">
        <v>3005</v>
      </c>
    </row>
    <row r="36" spans="2:47" ht="13.5">
      <c r="B36" s="2"/>
      <c r="C36" s="2"/>
      <c r="D36" s="2"/>
      <c r="E36" s="2"/>
      <c r="F36" s="2"/>
      <c r="G36" s="2"/>
      <c r="H36" s="2"/>
      <c r="I36" s="2"/>
      <c r="J36" s="5"/>
      <c r="K36" s="4"/>
      <c r="L36" s="21"/>
      <c r="N36" s="43"/>
      <c r="O36" s="34"/>
      <c r="P36" s="34"/>
      <c r="Q36" s="34"/>
      <c r="R36" s="37"/>
      <c r="S36" s="2"/>
      <c r="T36" s="2"/>
      <c r="U36" s="18"/>
      <c r="V36" s="18"/>
      <c r="W36" s="27"/>
      <c r="X36" s="27"/>
      <c r="Y36" s="27"/>
      <c r="Z36" s="15"/>
      <c r="AA36" s="16"/>
      <c r="AB36" s="4"/>
      <c r="AC36" s="4"/>
      <c r="AD36" s="44"/>
      <c r="AE36" s="63"/>
      <c r="AF36" s="67"/>
      <c r="AG36" s="2"/>
      <c r="AH36" s="15"/>
      <c r="AI36" s="18"/>
      <c r="AJ36" s="44"/>
      <c r="AK36" s="42"/>
      <c r="AL36" s="42"/>
      <c r="AM36" s="42"/>
      <c r="AN36" s="2"/>
      <c r="AT36" s="55"/>
      <c r="AU36" s="56"/>
    </row>
    <row r="37" spans="1:47" s="2" customFormat="1" ht="12.75">
      <c r="A37" s="2" t="s">
        <v>18</v>
      </c>
      <c r="B37" s="8">
        <f>AVERAGE(B5:B35)</f>
        <v>10.358064516129033</v>
      </c>
      <c r="C37" s="8">
        <f aca="true" t="shared" si="2" ref="C37:K37">AVERAGE(C5:C35)</f>
        <v>9.893548387096772</v>
      </c>
      <c r="D37" s="8">
        <f t="shared" si="2"/>
        <v>11.706451612903226</v>
      </c>
      <c r="E37" s="8">
        <f t="shared" si="2"/>
        <v>13.212903225806448</v>
      </c>
      <c r="F37" s="8">
        <f t="shared" si="2"/>
        <v>13.91935483870968</v>
      </c>
      <c r="G37" s="8">
        <f t="shared" si="2"/>
        <v>13.777419354838708</v>
      </c>
      <c r="H37" s="8">
        <f t="shared" si="2"/>
        <v>12.545161290322579</v>
      </c>
      <c r="I37" s="8">
        <f t="shared" si="2"/>
        <v>11.080645161290324</v>
      </c>
      <c r="J37" s="15">
        <f t="shared" si="2"/>
        <v>9.535483870967743</v>
      </c>
      <c r="K37" s="16">
        <f t="shared" si="2"/>
        <v>15.07741935483871</v>
      </c>
      <c r="L37" s="8">
        <f>AVERAGE(L5:L35)</f>
        <v>12.061693548387098</v>
      </c>
      <c r="M37" s="14"/>
      <c r="N37" s="44">
        <f>SUM(N5:N35)</f>
        <v>54.9</v>
      </c>
      <c r="O37" s="33">
        <f>SUM(O5:O35)</f>
        <v>196.73</v>
      </c>
      <c r="P37" s="73">
        <f>AVERAGE(P5:P35)</f>
        <v>19.493548387096777</v>
      </c>
      <c r="Q37" s="73">
        <f>AVERAGE(Q5:Q35)</f>
        <v>1.9774193548387096</v>
      </c>
      <c r="R37" s="40">
        <f>AVERAGE(R5:R35)</f>
        <v>10.148387096774197</v>
      </c>
      <c r="S37" s="8">
        <f aca="true" t="shared" si="3" ref="S37:AB37">AVERAGE(S5:S35)</f>
        <v>9.72903225806452</v>
      </c>
      <c r="T37" s="8">
        <f t="shared" si="3"/>
        <v>10.951612903225804</v>
      </c>
      <c r="U37" s="8">
        <f t="shared" si="3"/>
        <v>12.64516129032258</v>
      </c>
      <c r="V37" s="8">
        <f t="shared" si="3"/>
        <v>13.138709677419353</v>
      </c>
      <c r="W37" s="8">
        <f t="shared" si="3"/>
        <v>12.974193548387097</v>
      </c>
      <c r="X37" s="8">
        <f t="shared" si="3"/>
        <v>11.535483870967742</v>
      </c>
      <c r="Y37" s="8">
        <f t="shared" si="3"/>
        <v>10.503225806451615</v>
      </c>
      <c r="Z37" s="15">
        <f t="shared" si="3"/>
        <v>8.916129032258066</v>
      </c>
      <c r="AA37" s="16">
        <f t="shared" si="3"/>
        <v>14.116129032258064</v>
      </c>
      <c r="AB37" s="8">
        <f t="shared" si="3"/>
        <v>11.453225806451611</v>
      </c>
      <c r="AC37" s="8"/>
      <c r="AD37" s="44">
        <f>SUM(AD5:AD35)</f>
        <v>54.6</v>
      </c>
      <c r="AE37" s="63">
        <f>AVERAGE(AE5:AE35)</f>
        <v>11.141935483870967</v>
      </c>
      <c r="AF37" s="50">
        <f>AVERAGE(AF5:AF35)</f>
        <v>19.25483870967742</v>
      </c>
      <c r="AG37" s="14"/>
      <c r="AH37" s="15">
        <f aca="true" t="shared" si="4" ref="AH37:AQ37">AVERAGE(AH5:AH35)</f>
        <v>2.654838709677419</v>
      </c>
      <c r="AI37" s="14"/>
      <c r="AJ37" s="46"/>
      <c r="AK37" s="46"/>
      <c r="AL37" s="71">
        <f>AVERAGE(AL5:AL35)</f>
        <v>25.493548387096777</v>
      </c>
      <c r="AM37" s="71">
        <f>AVERAGE(AM5:AM35)</f>
        <v>-3.6354838709677417</v>
      </c>
      <c r="AN37" s="8">
        <f t="shared" si="4"/>
        <v>4.619354838709677</v>
      </c>
      <c r="AO37" s="8">
        <f t="shared" si="4"/>
        <v>-17.648387096774194</v>
      </c>
      <c r="AP37" s="8">
        <f t="shared" si="4"/>
        <v>4.506451612903226</v>
      </c>
      <c r="AQ37" s="8">
        <f t="shared" si="4"/>
        <v>-17.909677419354836</v>
      </c>
      <c r="AR37" s="11">
        <f>AVERAGE(AR5:AR35)</f>
        <v>549.4642857142857</v>
      </c>
      <c r="AS37" s="11">
        <f>AVERAGE(AS5:AS35)</f>
        <v>549.3928571428571</v>
      </c>
      <c r="AT37" s="57">
        <f>AVERAGE(AT5:AT36)</f>
        <v>2393.9655172413795</v>
      </c>
      <c r="AU37" s="11">
        <f>AVERAGE(AU5:AU36)</f>
        <v>2485</v>
      </c>
    </row>
    <row r="38" spans="9:39" ht="13.5">
      <c r="I38" s="4" t="s">
        <v>56</v>
      </c>
      <c r="J38" s="4"/>
      <c r="K38" s="4"/>
      <c r="M38" s="8">
        <v>1.9</v>
      </c>
      <c r="N38" s="8"/>
      <c r="O38" s="8"/>
      <c r="P38" s="8"/>
      <c r="Q38" s="8"/>
      <c r="R38" s="8"/>
      <c r="S38" s="8"/>
      <c r="T38" s="8"/>
      <c r="U38" s="8"/>
      <c r="V38" s="8"/>
      <c r="AE38" s="28"/>
      <c r="AF38" s="30"/>
      <c r="AJ38" s="21"/>
      <c r="AK38" s="21"/>
      <c r="AL38" s="21"/>
      <c r="AM38" s="21"/>
    </row>
    <row r="39" spans="2:39" s="2" customFormat="1" ht="12.75">
      <c r="B39" s="4" t="s">
        <v>55</v>
      </c>
      <c r="C39" s="4"/>
      <c r="D39" s="4"/>
      <c r="F39" s="2" t="s">
        <v>5</v>
      </c>
      <c r="G39" s="2" t="s">
        <v>89</v>
      </c>
      <c r="H39" s="2">
        <v>10.8</v>
      </c>
      <c r="K39" s="1" t="s">
        <v>104</v>
      </c>
      <c r="L39" s="14">
        <f>AVERAGE(L5:L34)</f>
        <v>12.057500000000001</v>
      </c>
      <c r="M39" s="14">
        <v>1.9</v>
      </c>
      <c r="R39" s="4" t="s">
        <v>71</v>
      </c>
      <c r="S39" s="4"/>
      <c r="T39" s="4"/>
      <c r="W39" s="2" t="s">
        <v>5</v>
      </c>
      <c r="X39" s="2" t="s">
        <v>89</v>
      </c>
      <c r="Y39" s="2">
        <v>10.3</v>
      </c>
      <c r="AA39" s="1" t="s">
        <v>90</v>
      </c>
      <c r="AB39" s="14">
        <f>AVERAGE(AB5:AB20)</f>
        <v>13.585937499999998</v>
      </c>
      <c r="AC39" s="2" t="s">
        <v>105</v>
      </c>
      <c r="AD39" s="2" t="s">
        <v>89</v>
      </c>
      <c r="AE39" s="37">
        <v>10.1</v>
      </c>
      <c r="AF39" s="38"/>
      <c r="AH39" s="25"/>
      <c r="AJ39" s="4"/>
      <c r="AK39" s="4"/>
      <c r="AL39" s="4"/>
      <c r="AM39" s="4"/>
    </row>
    <row r="40" spans="6:32" ht="13.5">
      <c r="F40" s="2"/>
      <c r="G40" s="2" t="s">
        <v>78</v>
      </c>
      <c r="H40" s="2">
        <v>10.2</v>
      </c>
      <c r="I40" s="2"/>
      <c r="J40" s="2"/>
      <c r="K40" s="1" t="s">
        <v>101</v>
      </c>
      <c r="L40" s="14">
        <f>AVERAGE(L5:L33)</f>
        <v>12.088362068965518</v>
      </c>
      <c r="M40" s="2">
        <v>1.9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 t="s">
        <v>78</v>
      </c>
      <c r="Y40" s="14">
        <v>10</v>
      </c>
      <c r="AD40" s="2" t="s">
        <v>78</v>
      </c>
      <c r="AE40" s="37">
        <v>9.5</v>
      </c>
      <c r="AF40" s="30"/>
    </row>
    <row r="41" spans="6:31" ht="13.5">
      <c r="F41" s="2" t="s">
        <v>77</v>
      </c>
      <c r="G41" s="2"/>
      <c r="H41" s="2">
        <v>11.4</v>
      </c>
      <c r="I41" s="2"/>
      <c r="J41" s="2"/>
      <c r="K41" s="1" t="s">
        <v>99</v>
      </c>
      <c r="L41" s="14">
        <f>AVERAGE(L5:L32)</f>
        <v>12.144642857142857</v>
      </c>
      <c r="M41" s="14">
        <v>1.9</v>
      </c>
      <c r="V41" s="2"/>
      <c r="W41" s="2" t="s">
        <v>91</v>
      </c>
      <c r="X41" s="2"/>
      <c r="Y41" s="2">
        <v>10.9</v>
      </c>
      <c r="AC41" s="74" t="s">
        <v>77</v>
      </c>
      <c r="AD41" s="74"/>
      <c r="AE41" s="2">
        <v>10.7</v>
      </c>
    </row>
    <row r="42" spans="11:29" ht="13.5">
      <c r="K42" s="1" t="s">
        <v>96</v>
      </c>
      <c r="L42" s="14">
        <f>AVERAGE(L5:L31)</f>
        <v>12.244444444444445</v>
      </c>
      <c r="M42" s="14">
        <v>1.9</v>
      </c>
      <c r="AB42" s="2"/>
      <c r="AC42" s="2"/>
    </row>
    <row r="43" spans="11:13" ht="13.5">
      <c r="K43" s="1" t="s">
        <v>88</v>
      </c>
      <c r="L43" s="14">
        <f>AVERAGE(L5:L30)</f>
        <v>12.367307692307692</v>
      </c>
      <c r="M43" s="14">
        <v>2.1</v>
      </c>
    </row>
    <row r="44" spans="11:13" ht="13.5">
      <c r="K44" s="1" t="s">
        <v>87</v>
      </c>
      <c r="L44" s="14">
        <f>AVERAGE(L5:L29)</f>
        <v>12.5</v>
      </c>
      <c r="M44" s="14">
        <v>2.1</v>
      </c>
    </row>
    <row r="45" spans="11:13" ht="13.5">
      <c r="K45" s="1" t="s">
        <v>85</v>
      </c>
      <c r="L45" s="14">
        <f>AVERAGE(L5:L28)</f>
        <v>12.645833333333334</v>
      </c>
      <c r="M45" s="14">
        <v>2.2</v>
      </c>
    </row>
    <row r="46" spans="11:13" ht="13.5">
      <c r="K46" s="1" t="s">
        <v>80</v>
      </c>
      <c r="L46" s="14">
        <f>AVERAGE(L5:L27)</f>
        <v>12.717391304347826</v>
      </c>
      <c r="M46" s="14">
        <v>2.3</v>
      </c>
    </row>
    <row r="47" spans="11:13" ht="13.5">
      <c r="K47" s="1" t="s">
        <v>81</v>
      </c>
      <c r="L47" s="14">
        <f>AVERAGE(L5:L26)</f>
        <v>12.782386363636363</v>
      </c>
      <c r="M47" s="14">
        <v>2.4</v>
      </c>
    </row>
    <row r="48" spans="11:13" ht="13.5">
      <c r="K48" s="1" t="s">
        <v>73</v>
      </c>
      <c r="L48" s="14">
        <v>13</v>
      </c>
      <c r="M48" s="2">
        <v>2.5</v>
      </c>
    </row>
    <row r="49" spans="11:13" ht="13.5">
      <c r="K49" s="1" t="s">
        <v>74</v>
      </c>
      <c r="L49" s="14">
        <f>AVERAGE(L5:L24)</f>
        <v>13.19375</v>
      </c>
      <c r="M49" s="2">
        <v>2.7</v>
      </c>
    </row>
    <row r="50" spans="11:13" ht="13.5">
      <c r="K50" s="1" t="s">
        <v>60</v>
      </c>
      <c r="L50" s="14">
        <f>AVERAGE(L5:L23)</f>
        <v>13.344078947368422</v>
      </c>
      <c r="M50" s="2">
        <v>2.8</v>
      </c>
    </row>
  </sheetData>
  <mergeCells count="1">
    <mergeCell ref="AC41:AD4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2010-08-16T16:47:48Z</dcterms:created>
  <dcterms:modified xsi:type="dcterms:W3CDTF">2010-09-01T01:48:32Z</dcterms:modified>
  <cp:category/>
  <cp:version/>
  <cp:contentType/>
  <cp:contentStatus/>
</cp:coreProperties>
</file>