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U75" authorId="0">
      <text>
        <r>
          <rPr>
            <sz val="8"/>
            <rFont val="Tahoma"/>
            <family val="0"/>
          </rPr>
          <t>og 1936</t>
        </r>
      </text>
    </comment>
    <comment ref="U67" authorId="0">
      <text>
        <r>
          <rPr>
            <sz val="8"/>
            <rFont val="Tahoma"/>
            <family val="0"/>
          </rPr>
          <t>og 2010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P34" authorId="0">
      <text>
        <r>
          <rPr>
            <sz val="8"/>
            <rFont val="Tahoma"/>
            <family val="0"/>
          </rPr>
          <t>1973</t>
        </r>
      </text>
    </comment>
    <comment ref="T27" authorId="0">
      <text>
        <r>
          <rPr>
            <sz val="8"/>
            <rFont val="Tahoma"/>
            <family val="0"/>
          </rPr>
          <t>1966</t>
        </r>
      </text>
    </comment>
    <comment ref="S32" authorId="0">
      <text>
        <r>
          <rPr>
            <sz val="8"/>
            <rFont val="Tahoma"/>
            <family val="0"/>
          </rPr>
          <t xml:space="preserve">16.6° mældust 1940 </t>
        </r>
      </text>
    </comment>
  </commentList>
</comments>
</file>

<file path=xl/sharedStrings.xml><?xml version="1.0" encoding="utf-8"?>
<sst xmlns="http://schemas.openxmlformats.org/spreadsheetml/2006/main" count="405" uniqueCount="182">
  <si>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</si>
  <si>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</si>
  <si>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</si>
  <si>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</si>
  <si>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</si>
  <si>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</si>
  <si>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</si>
  <si>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</si>
  <si>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</si>
  <si>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</si>
  <si>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</si>
  <si>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</si>
  <si>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</si>
  <si>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</si>
  <si>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</si>
  <si>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</si>
  <si>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</si>
  <si>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</si>
  <si>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</si>
  <si>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</si>
  <si>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</si>
  <si>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</si>
  <si>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</si>
  <si>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</si>
  <si>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</si>
  <si>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</si>
  <si>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</si>
  <si>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</si>
  <si>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</si>
  <si>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</si>
  <si>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</si>
  <si>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</si>
  <si>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</si>
  <si>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</si>
  <si>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</si>
  <si>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</si>
  <si>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</si>
  <si>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</si>
  <si>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</si>
  <si>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</si>
  <si>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</si>
  <si>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</si>
  <si>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</si>
  <si>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</si>
  <si>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</si>
  <si>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</si>
  <si>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</si>
  <si>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</si>
  <si>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</si>
  <si>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</si>
  <si>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</si>
  <si>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</si>
  <si>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</si>
  <si>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</si>
  <si>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</si>
  <si>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</si>
  <si>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</si>
  <si>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</si>
  <si>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</si>
  <si>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</si>
  <si>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</si>
  <si>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</si>
  <si>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</si>
  <si>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</si>
  <si>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</si>
  <si>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</si>
  <si>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</si>
  <si>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</si>
  <si>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</si>
  <si>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</si>
  <si>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</si>
  <si>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</si>
  <si>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</si>
  <si>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</si>
  <si>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</si>
  <si>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</si>
  <si>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</si>
  <si>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</si>
  <si>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</si>
  <si>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</si>
  <si>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</si>
  <si>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</si>
  <si>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</si>
  <si>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</si>
  <si>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</si>
  <si>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</si>
  <si>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</si>
  <si>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</si>
  <si>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</si>
  <si>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</si>
  <si>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</si>
  <si>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</si>
  <si>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</si>
  <si>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</si>
  <si>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</si>
  <si>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</si>
  <si>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</si>
  <si>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</si>
  <si>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</si>
  <si>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</si>
  <si>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</si>
  <si>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</si>
  <si>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</si>
  <si>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</si>
  <si>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</si>
  <si>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</si>
  <si>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</si>
  <si>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</si>
  <si>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</si>
  <si>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</si>
  <si>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</si>
  <si>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</si>
  <si>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</si>
  <si>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</si>
  <si>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</si>
  <si>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</si>
  <si>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</si>
  <si>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</si>
  <si>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</si>
  <si>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</si>
  <si>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</si>
  <si>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</si>
  <si>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</si>
  <si>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</si>
  <si>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</si>
  <si>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</si>
  <si>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</si>
  <si>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</si>
  <si>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</si>
  <si>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</si>
  <si>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</si>
  <si>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</si>
  <si>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</si>
  <si>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</si>
  <si>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</si>
  <si>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</si>
  <si>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</si>
  <si>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</si>
  <si>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</si>
  <si>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</si>
  <si>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</si>
  <si>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</si>
  <si>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</si>
  <si>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</si>
  <si>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</si>
  <si>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</si>
  <si>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</si>
  <si>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</si>
  <si>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</si>
  <si>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</si>
  <si>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</si>
  <si>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</si>
  <si>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</si>
  <si>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</si>
  <si>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</si>
  <si>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</si>
  <si>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</si>
  <si>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</si>
  <si>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</si>
  <si>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</si>
  <si>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</si>
  <si>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</si>
  <si>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</si>
  <si>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</si>
  <si>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</si>
  <si>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</si>
  <si>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</si>
  <si>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</si>
  <si>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</si>
  <si>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að mestu frá 1949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</si>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</sst>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37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8"/>
      <color indexed="53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12" fillId="0" borderId="1" xfId="0" applyFont="1" applyBorder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2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30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" fontId="11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7"/>
  <sheetViews>
    <sheetView tabSelected="1" workbookViewId="0" topLeftCell="A65">
      <selection activeCell="M92" sqref="M9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25" width="6.7109375" style="0" customWidth="1"/>
    <col min="26" max="26" width="11.28125" style="0" customWidth="1"/>
    <col min="27" max="27" width="6.7109375" style="0" customWidth="1"/>
    <col min="28" max="28" width="12.8515625" style="0" customWidth="1"/>
    <col min="29" max="29" width="6.7109375" style="0" customWidth="1"/>
    <col min="30" max="30" width="10.8515625" style="0" customWidth="1"/>
    <col min="31" max="35" width="4.7109375" style="0" customWidth="1"/>
    <col min="36" max="36" width="5.421875" style="0" customWidth="1"/>
    <col min="37" max="40" width="4.7109375" style="0" customWidth="1"/>
    <col min="41" max="41" width="10.57421875" style="0" customWidth="1"/>
    <col min="42" max="42" width="5.140625" style="0" customWidth="1"/>
    <col min="43" max="43" width="4.7109375" style="0" customWidth="1"/>
    <col min="44" max="44" width="12.28125" style="0" customWidth="1"/>
    <col min="45" max="45" width="12.421875" style="0" customWidth="1"/>
    <col min="46" max="46" width="4.421875" style="24" customWidth="1"/>
    <col min="47" max="47" width="12.140625" style="0" customWidth="1"/>
    <col min="48" max="48" width="5.28125" style="0" customWidth="1"/>
    <col min="49" max="49" width="14.00390625" style="0" customWidth="1"/>
    <col min="50" max="50" width="4.28125" style="0" customWidth="1"/>
    <col min="51" max="51" width="5.140625" style="0" customWidth="1"/>
    <col min="52" max="60" width="4.28125" style="0" customWidth="1"/>
  </cols>
  <sheetData>
    <row r="1" spans="2:59" ht="12.75">
      <c r="B1" s="3" t="s">
        <v>2</v>
      </c>
      <c r="C1" s="3"/>
      <c r="D1" s="3"/>
      <c r="E1" s="3"/>
      <c r="O1" s="30"/>
      <c r="P1" s="30"/>
      <c r="Q1" s="30"/>
      <c r="R1" s="30"/>
      <c r="S1" s="30"/>
      <c r="T1" s="30"/>
      <c r="U1" s="30"/>
      <c r="V1" s="30"/>
      <c r="W1" s="30"/>
      <c r="X1" s="29" t="s">
        <v>70</v>
      </c>
      <c r="Y1" s="3"/>
      <c r="Z1" s="3"/>
      <c r="AA1" s="3"/>
      <c r="AQ1" s="28"/>
      <c r="AR1" s="29" t="s">
        <v>72</v>
      </c>
      <c r="AS1" s="3"/>
      <c r="AZ1" s="3" t="s">
        <v>10</v>
      </c>
      <c r="BA1" s="3"/>
      <c r="BB1" s="3"/>
      <c r="BC1" s="3"/>
      <c r="BF1" s="52" t="s">
        <v>69</v>
      </c>
      <c r="BG1" s="3"/>
    </row>
    <row r="2" spans="2:59" ht="13.5">
      <c r="B2" t="s">
        <v>1</v>
      </c>
      <c r="M2" s="13" t="s">
        <v>17</v>
      </c>
      <c r="N2" s="13"/>
      <c r="O2" s="72"/>
      <c r="P2" s="72"/>
      <c r="Q2" s="72"/>
      <c r="R2" s="72"/>
      <c r="S2" s="72"/>
      <c r="T2" s="31"/>
      <c r="U2" s="31"/>
      <c r="V2" s="72" t="s">
        <v>98</v>
      </c>
      <c r="W2" s="72"/>
      <c r="X2" s="28" t="s">
        <v>1</v>
      </c>
      <c r="AD2" s="65"/>
      <c r="AI2" s="66"/>
      <c r="AJ2" s="13" t="s">
        <v>17</v>
      </c>
      <c r="AK2" s="13"/>
      <c r="AL2" s="13"/>
      <c r="AM2" s="13"/>
      <c r="AN2" s="13"/>
      <c r="AO2" s="13"/>
      <c r="AP2" s="13"/>
      <c r="AQ2" s="28"/>
      <c r="AR2" s="30"/>
      <c r="AV2" s="58" t="s">
        <v>38</v>
      </c>
      <c r="AW2" s="59"/>
      <c r="AX2" s="7" t="s">
        <v>88</v>
      </c>
      <c r="AY2" s="59"/>
      <c r="AZ2" s="10" t="s">
        <v>11</v>
      </c>
      <c r="BA2" s="10" t="s">
        <v>11</v>
      </c>
      <c r="BB2" s="10" t="s">
        <v>12</v>
      </c>
      <c r="BC2" s="10" t="s">
        <v>12</v>
      </c>
      <c r="BD2" s="10" t="s">
        <v>11</v>
      </c>
      <c r="BE2" s="10" t="s">
        <v>12</v>
      </c>
      <c r="BF2" s="53" t="s">
        <v>11</v>
      </c>
      <c r="BG2" s="10" t="s">
        <v>12</v>
      </c>
    </row>
    <row r="3" spans="1:59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2" t="s">
        <v>63</v>
      </c>
      <c r="O3" s="32" t="s">
        <v>64</v>
      </c>
      <c r="P3" s="32"/>
      <c r="Q3" s="32"/>
      <c r="R3" s="32"/>
      <c r="S3" s="32"/>
      <c r="T3" s="32" t="s">
        <v>99</v>
      </c>
      <c r="U3" s="32"/>
      <c r="V3" s="32"/>
      <c r="W3" s="32"/>
      <c r="X3" s="35">
        <v>3</v>
      </c>
      <c r="Y3" s="4">
        <v>6</v>
      </c>
      <c r="Z3" s="4">
        <v>9</v>
      </c>
      <c r="AA3" s="4">
        <v>12</v>
      </c>
      <c r="AB3" s="4">
        <v>15</v>
      </c>
      <c r="AC3" s="4">
        <v>18</v>
      </c>
      <c r="AD3" s="4">
        <v>21</v>
      </c>
      <c r="AE3" s="4">
        <v>24</v>
      </c>
      <c r="AF3" s="5" t="s">
        <v>3</v>
      </c>
      <c r="AG3" s="6" t="s">
        <v>4</v>
      </c>
      <c r="AH3" s="7" t="s">
        <v>5</v>
      </c>
      <c r="AI3" s="7" t="s">
        <v>6</v>
      </c>
      <c r="AJ3" s="42" t="s">
        <v>65</v>
      </c>
      <c r="AK3" s="125" t="s">
        <v>168</v>
      </c>
      <c r="AL3" s="42"/>
      <c r="AM3" s="42"/>
      <c r="AN3" s="42"/>
      <c r="AO3" s="42"/>
      <c r="AP3" s="42"/>
      <c r="AQ3" s="62" t="s">
        <v>5</v>
      </c>
      <c r="AR3" s="48" t="s">
        <v>7</v>
      </c>
      <c r="AS3" s="4" t="s">
        <v>8</v>
      </c>
      <c r="AT3" s="15" t="s">
        <v>9</v>
      </c>
      <c r="AU3" s="9" t="s">
        <v>8</v>
      </c>
      <c r="AV3" s="60" t="s">
        <v>39</v>
      </c>
      <c r="AW3" s="60" t="s">
        <v>8</v>
      </c>
      <c r="AX3" s="70" t="s">
        <v>89</v>
      </c>
      <c r="AY3" s="70"/>
      <c r="AZ3" s="11" t="s">
        <v>13</v>
      </c>
      <c r="BA3" s="11" t="s">
        <v>14</v>
      </c>
      <c r="BB3" s="11" t="s">
        <v>13</v>
      </c>
      <c r="BC3" s="11" t="s">
        <v>14</v>
      </c>
      <c r="BD3" s="9" t="s">
        <v>15</v>
      </c>
      <c r="BE3" s="12" t="s">
        <v>16</v>
      </c>
      <c r="BF3" s="35" t="s">
        <v>68</v>
      </c>
      <c r="BG3" s="4" t="s">
        <v>68</v>
      </c>
    </row>
    <row r="4" spans="1:58" ht="12.75">
      <c r="A4" s="23" t="s">
        <v>66</v>
      </c>
      <c r="L4" s="21"/>
      <c r="N4" s="43"/>
      <c r="O4" s="30"/>
      <c r="P4" s="30"/>
      <c r="Q4" s="30"/>
      <c r="R4" s="30"/>
      <c r="S4" s="30"/>
      <c r="T4" s="30"/>
      <c r="U4" s="30"/>
      <c r="V4" s="30"/>
      <c r="W4" s="30"/>
      <c r="X4" s="28"/>
      <c r="AG4" s="2"/>
      <c r="AH4" s="2"/>
      <c r="AI4" s="2"/>
      <c r="AJ4" s="47"/>
      <c r="AK4" s="126"/>
      <c r="AL4" s="47"/>
      <c r="AM4" s="47"/>
      <c r="AN4" s="47"/>
      <c r="AO4" s="47"/>
      <c r="AP4" s="47"/>
      <c r="AQ4" s="63" t="s">
        <v>76</v>
      </c>
      <c r="AR4" s="49"/>
      <c r="AT4" s="26"/>
      <c r="AV4" s="59"/>
      <c r="AW4" s="59"/>
      <c r="AX4" s="7" t="s">
        <v>90</v>
      </c>
      <c r="AY4" s="7"/>
      <c r="BF4" s="28"/>
    </row>
    <row r="5" spans="1:59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4">
        <v>0</v>
      </c>
      <c r="O5" s="77">
        <v>1.7</v>
      </c>
      <c r="P5" s="33"/>
      <c r="Q5" s="33"/>
      <c r="R5" s="33"/>
      <c r="S5" s="33"/>
      <c r="T5" s="14">
        <v>23.6</v>
      </c>
      <c r="U5" s="14"/>
      <c r="V5" s="14">
        <v>4</v>
      </c>
      <c r="W5" s="14"/>
      <c r="X5" s="36">
        <v>9.4</v>
      </c>
      <c r="Y5" s="14">
        <v>9.8</v>
      </c>
      <c r="Z5" s="14">
        <v>10.8</v>
      </c>
      <c r="AA5" s="14">
        <v>14.2</v>
      </c>
      <c r="AB5" s="14">
        <v>13.4</v>
      </c>
      <c r="AC5" s="39">
        <v>14</v>
      </c>
      <c r="AD5" s="39">
        <v>12.2</v>
      </c>
      <c r="AE5" s="39">
        <v>11.1</v>
      </c>
      <c r="AF5" s="15">
        <v>9.4</v>
      </c>
      <c r="AG5" s="16">
        <v>14.5</v>
      </c>
      <c r="AH5" s="8">
        <f>AVERAGE(X5:AE5)</f>
        <v>11.862499999999999</v>
      </c>
      <c r="AI5" s="64">
        <v>10.7</v>
      </c>
      <c r="AJ5" s="44">
        <v>3.4</v>
      </c>
      <c r="AK5" s="77">
        <v>9.9</v>
      </c>
      <c r="AL5" s="44"/>
      <c r="AM5" s="44"/>
      <c r="AN5" s="44"/>
      <c r="AO5" s="44"/>
      <c r="AP5" s="44"/>
      <c r="AQ5" s="63">
        <v>12.2</v>
      </c>
      <c r="AR5" s="50">
        <v>20.6</v>
      </c>
      <c r="AS5" s="14" t="s">
        <v>19</v>
      </c>
      <c r="AT5" s="15">
        <v>3</v>
      </c>
      <c r="AU5" s="14" t="s">
        <v>26</v>
      </c>
      <c r="AV5" s="61">
        <v>5.7</v>
      </c>
      <c r="AW5" s="61" t="s">
        <v>40</v>
      </c>
      <c r="AX5" s="14">
        <v>25.2</v>
      </c>
      <c r="AY5" s="14">
        <v>-1.9</v>
      </c>
      <c r="AZ5" s="14">
        <v>6.8</v>
      </c>
      <c r="BA5" s="14">
        <v>-15.1</v>
      </c>
      <c r="BB5" s="14">
        <v>6.6</v>
      </c>
      <c r="BC5" s="14">
        <v>-15.3</v>
      </c>
      <c r="BD5" s="17">
        <v>553</v>
      </c>
      <c r="BE5" s="17">
        <v>555</v>
      </c>
      <c r="BF5" s="37">
        <v>2713</v>
      </c>
      <c r="BG5" s="38">
        <v>3182</v>
      </c>
    </row>
    <row r="6" spans="1:59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5">
        <v>2.5</v>
      </c>
      <c r="O6" s="77">
        <v>0</v>
      </c>
      <c r="P6" s="33"/>
      <c r="Q6" s="33"/>
      <c r="R6" s="33"/>
      <c r="S6" s="33"/>
      <c r="T6" s="14">
        <v>19.3</v>
      </c>
      <c r="U6" s="14"/>
      <c r="V6" s="14">
        <v>4</v>
      </c>
      <c r="W6" s="14"/>
      <c r="X6" s="36">
        <v>10.6</v>
      </c>
      <c r="Y6" s="14">
        <v>10.5</v>
      </c>
      <c r="Z6" s="14">
        <v>11.6</v>
      </c>
      <c r="AA6" s="14">
        <v>13.8</v>
      </c>
      <c r="AB6" s="14">
        <v>14.2</v>
      </c>
      <c r="AC6" s="39">
        <v>13</v>
      </c>
      <c r="AD6" s="39">
        <v>12.4</v>
      </c>
      <c r="AE6" s="39">
        <v>12.1</v>
      </c>
      <c r="AF6" s="15">
        <v>10.3</v>
      </c>
      <c r="AG6" s="16">
        <v>14.5</v>
      </c>
      <c r="AH6" s="8">
        <f aca="true" t="shared" si="0" ref="AH6:AH35">AVERAGE(X6:AE6)</f>
        <v>12.275</v>
      </c>
      <c r="AI6" s="64">
        <v>10.664666666666667</v>
      </c>
      <c r="AJ6" s="44">
        <v>5.4</v>
      </c>
      <c r="AK6" s="77">
        <v>1</v>
      </c>
      <c r="AL6" s="44"/>
      <c r="AM6" s="44"/>
      <c r="AN6" s="44"/>
      <c r="AO6" s="44"/>
      <c r="AP6" s="44"/>
      <c r="AQ6" s="63">
        <v>12.5</v>
      </c>
      <c r="AR6" s="50">
        <v>19</v>
      </c>
      <c r="AS6" s="14" t="s">
        <v>19</v>
      </c>
      <c r="AT6" s="15">
        <v>2.6</v>
      </c>
      <c r="AU6" s="14" t="s">
        <v>30</v>
      </c>
      <c r="AV6" s="61">
        <v>26.9</v>
      </c>
      <c r="AW6" s="61" t="s">
        <v>41</v>
      </c>
      <c r="AX6" s="14">
        <v>25.7</v>
      </c>
      <c r="AY6" s="14">
        <v>-3</v>
      </c>
      <c r="AZ6" s="14">
        <v>4</v>
      </c>
      <c r="BA6" s="14">
        <v>-13.7</v>
      </c>
      <c r="BB6" s="14">
        <v>4.8</v>
      </c>
      <c r="BC6" s="14">
        <v>-15.9</v>
      </c>
      <c r="BD6" s="17">
        <v>553</v>
      </c>
      <c r="BE6" s="2">
        <v>553</v>
      </c>
      <c r="BF6" s="37">
        <v>2226</v>
      </c>
      <c r="BG6" s="38">
        <v>2645</v>
      </c>
    </row>
    <row r="7" spans="1:59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4">
        <v>0.3</v>
      </c>
      <c r="O7" s="77">
        <v>1.2</v>
      </c>
      <c r="P7" s="33"/>
      <c r="Q7" s="33"/>
      <c r="R7" s="33"/>
      <c r="S7" s="33"/>
      <c r="T7" s="14">
        <v>18.8</v>
      </c>
      <c r="U7" s="14"/>
      <c r="V7" s="2">
        <v>2.2</v>
      </c>
      <c r="W7" s="2"/>
      <c r="X7" s="36">
        <v>11.8</v>
      </c>
      <c r="Y7" s="14">
        <v>12.4</v>
      </c>
      <c r="Z7" s="14">
        <v>14.4</v>
      </c>
      <c r="AA7" s="14">
        <v>16.2</v>
      </c>
      <c r="AB7" s="14">
        <v>15.4</v>
      </c>
      <c r="AC7" s="39">
        <v>14.3</v>
      </c>
      <c r="AD7" s="39">
        <v>13.3</v>
      </c>
      <c r="AE7" s="39">
        <v>12.8</v>
      </c>
      <c r="AF7" s="15">
        <v>11.6</v>
      </c>
      <c r="AG7" s="16">
        <v>16.5</v>
      </c>
      <c r="AH7" s="8">
        <f t="shared" si="0"/>
        <v>13.825</v>
      </c>
      <c r="AI7" s="64">
        <v>10.692666666666666</v>
      </c>
      <c r="AJ7" s="44">
        <v>0</v>
      </c>
      <c r="AK7" s="77">
        <v>0.1</v>
      </c>
      <c r="AL7" s="44"/>
      <c r="AM7" s="44"/>
      <c r="AN7" s="44"/>
      <c r="AO7" s="44"/>
      <c r="AP7" s="44"/>
      <c r="AQ7" s="63">
        <v>11.9</v>
      </c>
      <c r="AR7" s="50">
        <v>20.2</v>
      </c>
      <c r="AS7" s="14" t="s">
        <v>20</v>
      </c>
      <c r="AT7" s="15">
        <v>6.5</v>
      </c>
      <c r="AU7" s="14" t="s">
        <v>20</v>
      </c>
      <c r="AV7" s="61">
        <v>24.3</v>
      </c>
      <c r="AW7" s="61" t="s">
        <v>42</v>
      </c>
      <c r="AX7" s="14">
        <v>26.8</v>
      </c>
      <c r="AY7" s="14">
        <v>-2.7</v>
      </c>
      <c r="AZ7" s="14">
        <v>7.2</v>
      </c>
      <c r="BA7" s="14">
        <v>-19.5</v>
      </c>
      <c r="BB7" s="14">
        <v>4</v>
      </c>
      <c r="BC7" s="14">
        <v>-18.3</v>
      </c>
      <c r="BD7" s="2">
        <v>552</v>
      </c>
      <c r="BE7" s="2">
        <v>548</v>
      </c>
      <c r="BF7" s="37">
        <v>2361</v>
      </c>
      <c r="BG7" s="38">
        <v>2091</v>
      </c>
    </row>
    <row r="8" spans="1:59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5">
        <v>0.1</v>
      </c>
      <c r="O8" s="77">
        <v>12.1</v>
      </c>
      <c r="P8" s="33"/>
      <c r="Q8" s="33"/>
      <c r="R8" s="33"/>
      <c r="S8" s="33"/>
      <c r="T8" s="14">
        <v>19.4</v>
      </c>
      <c r="U8" s="14"/>
      <c r="V8" s="14">
        <v>3.2</v>
      </c>
      <c r="W8" s="14"/>
      <c r="X8" s="36">
        <v>12.2</v>
      </c>
      <c r="Y8" s="14">
        <v>12.1</v>
      </c>
      <c r="Z8" s="14">
        <v>13.6</v>
      </c>
      <c r="AA8" s="14">
        <v>15.6</v>
      </c>
      <c r="AB8" s="14">
        <v>16.3</v>
      </c>
      <c r="AC8" s="39">
        <v>14.7</v>
      </c>
      <c r="AD8" s="39">
        <v>13</v>
      </c>
      <c r="AE8" s="39">
        <v>11.4</v>
      </c>
      <c r="AF8" s="15">
        <v>12</v>
      </c>
      <c r="AG8" s="16">
        <v>16.4</v>
      </c>
      <c r="AH8" s="8">
        <f t="shared" si="0"/>
        <v>13.6125</v>
      </c>
      <c r="AI8" s="64">
        <v>10.665333333333333</v>
      </c>
      <c r="AJ8" s="44">
        <v>0.2</v>
      </c>
      <c r="AK8" s="77">
        <v>5.5</v>
      </c>
      <c r="AL8" s="44"/>
      <c r="AM8" s="44"/>
      <c r="AN8" s="44"/>
      <c r="AO8" s="44"/>
      <c r="AP8" s="44"/>
      <c r="AQ8" s="63">
        <v>12.1</v>
      </c>
      <c r="AR8" s="50">
        <v>21.2</v>
      </c>
      <c r="AS8" s="14" t="s">
        <v>21</v>
      </c>
      <c r="AT8" s="15">
        <v>6.8</v>
      </c>
      <c r="AU8" s="14" t="s">
        <v>20</v>
      </c>
      <c r="AV8" s="61">
        <v>58.4</v>
      </c>
      <c r="AW8" s="61" t="s">
        <v>43</v>
      </c>
      <c r="AX8" s="39">
        <v>27</v>
      </c>
      <c r="AY8" s="14">
        <v>-2.7</v>
      </c>
      <c r="AZ8" s="14">
        <v>4.2</v>
      </c>
      <c r="BA8" s="14">
        <v>-19.5</v>
      </c>
      <c r="BB8" s="14">
        <v>6.6</v>
      </c>
      <c r="BC8" s="14">
        <v>-18.9</v>
      </c>
      <c r="BD8" s="2">
        <v>548</v>
      </c>
      <c r="BE8" s="17">
        <v>549</v>
      </c>
      <c r="BF8" s="37">
        <v>1955</v>
      </c>
      <c r="BG8" s="38">
        <v>2492</v>
      </c>
    </row>
    <row r="9" spans="1:59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42"/>
      <c r="O9" s="77">
        <v>4.1</v>
      </c>
      <c r="P9" s="33"/>
      <c r="Q9" s="33"/>
      <c r="R9" s="33"/>
      <c r="S9" s="33"/>
      <c r="T9" s="14">
        <v>19.9</v>
      </c>
      <c r="U9" s="14"/>
      <c r="V9" s="14">
        <v>2</v>
      </c>
      <c r="W9" s="14"/>
      <c r="X9" s="36">
        <v>10.8</v>
      </c>
      <c r="Y9" s="14">
        <v>10.3</v>
      </c>
      <c r="Z9" s="14">
        <v>10.9</v>
      </c>
      <c r="AA9" s="14">
        <v>13.2</v>
      </c>
      <c r="AB9" s="14">
        <v>14.8</v>
      </c>
      <c r="AC9" s="39">
        <v>13.8</v>
      </c>
      <c r="AD9" s="39">
        <v>13</v>
      </c>
      <c r="AE9" s="39">
        <v>11.1</v>
      </c>
      <c r="AF9" s="15">
        <v>10.1</v>
      </c>
      <c r="AG9" s="16">
        <v>15.1</v>
      </c>
      <c r="AH9" s="8">
        <f t="shared" si="0"/>
        <v>12.237499999999999</v>
      </c>
      <c r="AI9" s="64">
        <v>10.636666666666665</v>
      </c>
      <c r="AJ9" s="44">
        <v>0.8</v>
      </c>
      <c r="AK9" s="77">
        <v>5.4</v>
      </c>
      <c r="AL9" s="44"/>
      <c r="AM9" s="44"/>
      <c r="AN9" s="44"/>
      <c r="AO9" s="44"/>
      <c r="AP9" s="44"/>
      <c r="AQ9" s="63">
        <v>11.6</v>
      </c>
      <c r="AR9" s="50">
        <v>19</v>
      </c>
      <c r="AS9" s="14" t="s">
        <v>22</v>
      </c>
      <c r="AT9" s="15">
        <v>1.4</v>
      </c>
      <c r="AU9" s="14" t="s">
        <v>31</v>
      </c>
      <c r="AV9" s="61">
        <v>28.1</v>
      </c>
      <c r="AW9" s="61" t="s">
        <v>43</v>
      </c>
      <c r="AX9" s="14">
        <v>27.1</v>
      </c>
      <c r="AY9" s="14">
        <v>-1.6</v>
      </c>
      <c r="AZ9" s="14">
        <v>7</v>
      </c>
      <c r="BA9" s="14">
        <v>-17.7</v>
      </c>
      <c r="BB9" s="14">
        <v>6.6</v>
      </c>
      <c r="BC9" s="14">
        <v>-16.9</v>
      </c>
      <c r="BD9" s="17">
        <v>552</v>
      </c>
      <c r="BE9" s="17">
        <v>552</v>
      </c>
      <c r="BF9" s="37">
        <v>2880</v>
      </c>
      <c r="BG9" s="38">
        <v>2809</v>
      </c>
    </row>
    <row r="10" spans="1:59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42">
        <v>0.8</v>
      </c>
      <c r="O10" s="77">
        <v>0</v>
      </c>
      <c r="P10" s="33"/>
      <c r="Q10" s="33"/>
      <c r="R10" s="33"/>
      <c r="S10" s="33"/>
      <c r="T10" s="14">
        <v>18.4</v>
      </c>
      <c r="U10" s="14"/>
      <c r="V10" s="14">
        <v>3.8</v>
      </c>
      <c r="W10" s="14"/>
      <c r="X10" s="36">
        <v>10.8</v>
      </c>
      <c r="Y10" s="14">
        <v>11.4</v>
      </c>
      <c r="Z10" s="14">
        <v>12.8</v>
      </c>
      <c r="AA10" s="14">
        <v>14</v>
      </c>
      <c r="AB10" s="19">
        <v>14.7</v>
      </c>
      <c r="AC10" s="39">
        <v>16.1</v>
      </c>
      <c r="AD10" s="39">
        <v>12.8</v>
      </c>
      <c r="AE10" s="39">
        <v>11.8</v>
      </c>
      <c r="AF10" s="15">
        <v>10.8</v>
      </c>
      <c r="AG10" s="16">
        <v>14.7</v>
      </c>
      <c r="AH10" s="8">
        <v>12.8</v>
      </c>
      <c r="AI10" s="64">
        <v>10.585333333333331</v>
      </c>
      <c r="AJ10" s="44">
        <v>0</v>
      </c>
      <c r="AK10" s="77">
        <v>0.3</v>
      </c>
      <c r="AL10" s="44"/>
      <c r="AM10" s="44"/>
      <c r="AN10" s="44"/>
      <c r="AO10" s="44"/>
      <c r="AP10" s="44"/>
      <c r="AQ10" s="63">
        <v>11.9</v>
      </c>
      <c r="AR10" s="50">
        <v>19.5</v>
      </c>
      <c r="AS10" s="14" t="s">
        <v>23</v>
      </c>
      <c r="AT10" s="15">
        <v>1.7</v>
      </c>
      <c r="AU10" s="14" t="s">
        <v>23</v>
      </c>
      <c r="AV10" s="61">
        <v>22.1</v>
      </c>
      <c r="AW10" s="61" t="s">
        <v>44</v>
      </c>
      <c r="AX10" s="14">
        <v>25</v>
      </c>
      <c r="AY10" s="14">
        <v>-2.8</v>
      </c>
      <c r="AZ10" s="14">
        <v>5.8</v>
      </c>
      <c r="BA10" s="14">
        <v>-18.3</v>
      </c>
      <c r="BB10" s="14">
        <v>2.4</v>
      </c>
      <c r="BC10" s="14">
        <v>-20.7</v>
      </c>
      <c r="BD10" s="17">
        <v>550</v>
      </c>
      <c r="BE10" s="17">
        <v>546</v>
      </c>
      <c r="BF10" s="37">
        <v>2635</v>
      </c>
      <c r="BG10" s="38">
        <v>2190</v>
      </c>
    </row>
    <row r="11" spans="1:59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42">
        <v>12.7</v>
      </c>
      <c r="O11" s="77">
        <v>2.7</v>
      </c>
      <c r="P11" s="33"/>
      <c r="Q11" s="33"/>
      <c r="R11" s="33"/>
      <c r="S11" s="33"/>
      <c r="T11" s="14">
        <v>18.8</v>
      </c>
      <c r="U11" s="14"/>
      <c r="V11" s="14">
        <v>3.8</v>
      </c>
      <c r="W11" s="14"/>
      <c r="X11" s="36">
        <v>11.1</v>
      </c>
      <c r="Y11" s="14">
        <v>11.5</v>
      </c>
      <c r="Z11" s="14">
        <v>13.2</v>
      </c>
      <c r="AA11" s="14">
        <v>15.8</v>
      </c>
      <c r="AB11" s="14">
        <v>17.3</v>
      </c>
      <c r="AC11" s="39">
        <v>16.8</v>
      </c>
      <c r="AD11" s="39">
        <v>15.8</v>
      </c>
      <c r="AE11" s="39">
        <v>13.2</v>
      </c>
      <c r="AF11" s="15">
        <v>11.1</v>
      </c>
      <c r="AG11" s="16">
        <v>18</v>
      </c>
      <c r="AH11" s="8">
        <f t="shared" si="0"/>
        <v>14.337499999999999</v>
      </c>
      <c r="AI11" s="64">
        <v>10.603333333333332</v>
      </c>
      <c r="AJ11" s="44"/>
      <c r="AK11" s="77">
        <v>4.3</v>
      </c>
      <c r="AL11" s="44"/>
      <c r="AM11" s="44"/>
      <c r="AN11" s="44"/>
      <c r="AO11" s="44"/>
      <c r="AP11" s="44"/>
      <c r="AQ11" s="63">
        <v>12.1</v>
      </c>
      <c r="AR11" s="50">
        <v>21.5</v>
      </c>
      <c r="AS11" s="14" t="s">
        <v>24</v>
      </c>
      <c r="AT11" s="15">
        <v>4.6</v>
      </c>
      <c r="AU11" s="27" t="s">
        <v>32</v>
      </c>
      <c r="AV11" s="61">
        <v>62.2</v>
      </c>
      <c r="AW11" s="61" t="s">
        <v>45</v>
      </c>
      <c r="AX11" s="14">
        <v>26.7</v>
      </c>
      <c r="AY11" s="14">
        <v>-2.6</v>
      </c>
      <c r="AZ11" s="14">
        <v>2</v>
      </c>
      <c r="BA11" s="14">
        <v>-6</v>
      </c>
      <c r="BB11" s="14">
        <v>4</v>
      </c>
      <c r="BC11" s="14">
        <v>-23</v>
      </c>
      <c r="BD11" s="17"/>
      <c r="BE11" s="17"/>
      <c r="BF11" s="37">
        <v>1967</v>
      </c>
      <c r="BG11" s="38">
        <v>1583</v>
      </c>
    </row>
    <row r="12" spans="1:59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42">
        <v>1.1</v>
      </c>
      <c r="O12" s="77">
        <v>12.3</v>
      </c>
      <c r="P12" s="33"/>
      <c r="Q12" s="33"/>
      <c r="R12" s="33"/>
      <c r="S12" s="33"/>
      <c r="T12" s="14">
        <v>19</v>
      </c>
      <c r="U12" s="14"/>
      <c r="V12" s="14">
        <v>2.5</v>
      </c>
      <c r="W12" s="14"/>
      <c r="X12" s="36">
        <v>11.2</v>
      </c>
      <c r="Y12" s="14">
        <v>8.9</v>
      </c>
      <c r="Z12" s="14">
        <v>14.2</v>
      </c>
      <c r="AA12" s="14">
        <v>17.2</v>
      </c>
      <c r="AB12" s="14">
        <v>17.9</v>
      </c>
      <c r="AC12" s="39">
        <v>17.7</v>
      </c>
      <c r="AD12" s="39">
        <v>15.2</v>
      </c>
      <c r="AE12" s="39">
        <v>11.4</v>
      </c>
      <c r="AF12" s="15">
        <v>5.5</v>
      </c>
      <c r="AG12" s="16">
        <v>18.7</v>
      </c>
      <c r="AH12" s="8">
        <f t="shared" si="0"/>
        <v>14.212500000000002</v>
      </c>
      <c r="AI12" s="64">
        <v>10.623999999999999</v>
      </c>
      <c r="AJ12" s="44"/>
      <c r="AK12" s="77">
        <v>15.3</v>
      </c>
      <c r="AL12" s="44"/>
      <c r="AM12" s="44"/>
      <c r="AN12" s="44"/>
      <c r="AO12" s="44"/>
      <c r="AP12" s="44"/>
      <c r="AQ12" s="63">
        <v>11.9</v>
      </c>
      <c r="AR12" s="50">
        <v>21.6</v>
      </c>
      <c r="AS12" s="14" t="s">
        <v>25</v>
      </c>
      <c r="AT12" s="15">
        <v>4.8</v>
      </c>
      <c r="AU12" s="27" t="s">
        <v>33</v>
      </c>
      <c r="AV12" s="61">
        <v>41.3</v>
      </c>
      <c r="AW12" s="61" t="s">
        <v>46</v>
      </c>
      <c r="AX12" s="14">
        <v>27.9</v>
      </c>
      <c r="AY12" s="14">
        <v>-2</v>
      </c>
      <c r="AZ12" s="14">
        <v>4.9</v>
      </c>
      <c r="BA12" s="14">
        <v>-23.9</v>
      </c>
      <c r="BB12" s="19">
        <v>4</v>
      </c>
      <c r="BC12" s="14">
        <v>-20</v>
      </c>
      <c r="BD12" s="17">
        <v>545</v>
      </c>
      <c r="BE12" s="20"/>
      <c r="BF12" s="37">
        <v>1921</v>
      </c>
      <c r="BG12" s="38"/>
    </row>
    <row r="13" spans="1:59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43"/>
      <c r="O13" s="77">
        <v>10.7</v>
      </c>
      <c r="P13" s="33"/>
      <c r="Q13" s="33"/>
      <c r="R13" s="33"/>
      <c r="S13" s="33"/>
      <c r="T13" s="14">
        <v>20.7</v>
      </c>
      <c r="U13" s="14"/>
      <c r="V13" s="14">
        <v>2</v>
      </c>
      <c r="W13" s="14"/>
      <c r="X13" s="36">
        <v>9.2</v>
      </c>
      <c r="Y13" s="14">
        <v>7.6</v>
      </c>
      <c r="Z13" s="14">
        <v>12.1</v>
      </c>
      <c r="AA13" s="14">
        <v>14.3</v>
      </c>
      <c r="AB13" s="14">
        <v>15</v>
      </c>
      <c r="AC13" s="39">
        <v>15.4</v>
      </c>
      <c r="AD13" s="39">
        <v>13.2</v>
      </c>
      <c r="AE13" s="39">
        <v>9.6</v>
      </c>
      <c r="AF13" s="15">
        <v>7.4</v>
      </c>
      <c r="AG13" s="16">
        <v>15.6</v>
      </c>
      <c r="AH13" s="8">
        <f t="shared" si="0"/>
        <v>12.05</v>
      </c>
      <c r="AI13" s="64">
        <v>10.581333333333335</v>
      </c>
      <c r="AJ13" s="44"/>
      <c r="AK13" s="77">
        <v>14.4</v>
      </c>
      <c r="AL13" s="44"/>
      <c r="AM13" s="44"/>
      <c r="AN13" s="44"/>
      <c r="AO13" s="44"/>
      <c r="AP13" s="44"/>
      <c r="AQ13" s="63">
        <v>12.1</v>
      </c>
      <c r="AR13" s="50">
        <v>22.4</v>
      </c>
      <c r="AS13" s="14" t="s">
        <v>26</v>
      </c>
      <c r="AT13" s="15">
        <v>2</v>
      </c>
      <c r="AU13" s="27" t="s">
        <v>25</v>
      </c>
      <c r="AV13" s="61">
        <v>90.4</v>
      </c>
      <c r="AW13" s="61" t="s">
        <v>47</v>
      </c>
      <c r="AX13" s="14">
        <v>27</v>
      </c>
      <c r="AY13" s="14">
        <v>-2.5</v>
      </c>
      <c r="AZ13" s="14">
        <v>6.2</v>
      </c>
      <c r="BA13" s="14">
        <v>-18.3</v>
      </c>
      <c r="BB13" s="14">
        <v>6.6</v>
      </c>
      <c r="BC13" s="14">
        <v>-17.1</v>
      </c>
      <c r="BD13" s="17">
        <v>552</v>
      </c>
      <c r="BE13" s="17">
        <v>555</v>
      </c>
      <c r="BF13" s="37">
        <v>2683</v>
      </c>
      <c r="BG13" s="38">
        <v>2932</v>
      </c>
    </row>
    <row r="14" spans="1:59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42"/>
      <c r="O14" s="77">
        <v>10.1</v>
      </c>
      <c r="P14" s="33"/>
      <c r="Q14" s="33"/>
      <c r="R14" s="33"/>
      <c r="S14" s="33"/>
      <c r="T14" s="14">
        <v>20.9</v>
      </c>
      <c r="U14" s="14"/>
      <c r="V14" s="14">
        <v>1.3</v>
      </c>
      <c r="W14" s="14"/>
      <c r="X14" s="36">
        <v>9.7</v>
      </c>
      <c r="Y14" s="14">
        <v>9.8</v>
      </c>
      <c r="Z14" s="14">
        <v>10.1</v>
      </c>
      <c r="AA14" s="14">
        <v>11.2</v>
      </c>
      <c r="AB14" s="14">
        <v>12.2</v>
      </c>
      <c r="AC14" s="39">
        <v>12.9</v>
      </c>
      <c r="AD14" s="39">
        <v>12.2</v>
      </c>
      <c r="AE14" s="39">
        <v>11.5</v>
      </c>
      <c r="AF14" s="15">
        <v>9.2</v>
      </c>
      <c r="AG14" s="16">
        <v>14.1</v>
      </c>
      <c r="AH14" s="8">
        <f t="shared" si="0"/>
        <v>11.200000000000001</v>
      </c>
      <c r="AI14" s="64">
        <v>10.52</v>
      </c>
      <c r="AJ14" s="44"/>
      <c r="AK14" s="77">
        <v>0</v>
      </c>
      <c r="AL14" s="44"/>
      <c r="AM14" s="44"/>
      <c r="AN14" s="44"/>
      <c r="AO14" s="44"/>
      <c r="AP14" s="44"/>
      <c r="AQ14" s="63">
        <v>11.6</v>
      </c>
      <c r="AR14" s="50">
        <v>20.6</v>
      </c>
      <c r="AS14" s="14" t="s">
        <v>27</v>
      </c>
      <c r="AT14" s="15">
        <v>1.4</v>
      </c>
      <c r="AU14" s="27" t="s">
        <v>34</v>
      </c>
      <c r="AV14" s="61">
        <v>0.9</v>
      </c>
      <c r="AW14" s="61" t="s">
        <v>40</v>
      </c>
      <c r="AX14" s="14">
        <v>29.1</v>
      </c>
      <c r="AY14" s="14">
        <v>-4.5</v>
      </c>
      <c r="AZ14" s="14">
        <v>8.4</v>
      </c>
      <c r="BA14" s="14">
        <v>-15.3</v>
      </c>
      <c r="BB14" s="14">
        <v>8.6</v>
      </c>
      <c r="BC14" s="14">
        <v>-13.5</v>
      </c>
      <c r="BD14" s="17">
        <v>555</v>
      </c>
      <c r="BE14" s="17">
        <v>556</v>
      </c>
      <c r="BF14" s="37">
        <v>3294</v>
      </c>
      <c r="BG14" s="38">
        <v>3222</v>
      </c>
    </row>
    <row r="15" spans="1:59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42"/>
      <c r="O15" s="77">
        <v>10.7</v>
      </c>
      <c r="P15" s="33"/>
      <c r="Q15" s="33"/>
      <c r="R15" s="33"/>
      <c r="S15" s="33"/>
      <c r="T15" s="16">
        <v>24.8</v>
      </c>
      <c r="U15" s="16"/>
      <c r="V15" s="14">
        <v>1.7</v>
      </c>
      <c r="W15" s="14"/>
      <c r="X15" s="36">
        <v>11.2</v>
      </c>
      <c r="Y15" s="14">
        <v>10.5</v>
      </c>
      <c r="Z15" s="14">
        <v>12.3</v>
      </c>
      <c r="AA15" s="19">
        <v>16</v>
      </c>
      <c r="AB15" s="14">
        <v>17.7</v>
      </c>
      <c r="AC15" s="14">
        <v>16.7</v>
      </c>
      <c r="AD15" s="39">
        <v>14.5</v>
      </c>
      <c r="AE15" s="39">
        <v>11.6</v>
      </c>
      <c r="AF15" s="15">
        <v>10.4</v>
      </c>
      <c r="AG15" s="16">
        <v>18.7</v>
      </c>
      <c r="AH15" s="8">
        <f t="shared" si="0"/>
        <v>13.8125</v>
      </c>
      <c r="AI15" s="64">
        <v>10.442666666666668</v>
      </c>
      <c r="AJ15" s="44"/>
      <c r="AK15" s="77">
        <v>10.1</v>
      </c>
      <c r="AL15" s="44"/>
      <c r="AM15" s="44"/>
      <c r="AN15" s="44"/>
      <c r="AO15" s="44"/>
      <c r="AP15" s="44"/>
      <c r="AQ15" s="63">
        <v>12.8</v>
      </c>
      <c r="AR15" s="50">
        <v>21.1</v>
      </c>
      <c r="AS15" s="14" t="s">
        <v>28</v>
      </c>
      <c r="AT15" s="15">
        <v>0</v>
      </c>
      <c r="AU15" s="27" t="s">
        <v>35</v>
      </c>
      <c r="AV15" s="61">
        <v>1.2</v>
      </c>
      <c r="AW15" s="61" t="s">
        <v>43</v>
      </c>
      <c r="AX15" s="16">
        <v>29.2</v>
      </c>
      <c r="AY15" s="14">
        <v>-4.4</v>
      </c>
      <c r="AZ15" s="14">
        <v>8</v>
      </c>
      <c r="BA15" s="14">
        <v>-15.9</v>
      </c>
      <c r="BB15" s="14">
        <v>5.6</v>
      </c>
      <c r="BC15" s="14">
        <v>-15.3</v>
      </c>
      <c r="BD15" s="17">
        <v>555</v>
      </c>
      <c r="BE15" s="17">
        <v>554</v>
      </c>
      <c r="BF15" s="37">
        <v>3262</v>
      </c>
      <c r="BG15" s="38">
        <v>3274</v>
      </c>
    </row>
    <row r="16" spans="1:59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42">
        <v>4.5</v>
      </c>
      <c r="O16" s="77">
        <v>0</v>
      </c>
      <c r="P16" s="33"/>
      <c r="Q16" s="33"/>
      <c r="R16" s="33"/>
      <c r="S16" s="33"/>
      <c r="T16" s="14">
        <v>21.1</v>
      </c>
      <c r="U16" s="14"/>
      <c r="V16" s="14">
        <v>1.4</v>
      </c>
      <c r="W16" s="14"/>
      <c r="X16" s="36">
        <v>13.6</v>
      </c>
      <c r="Y16" s="14">
        <v>13</v>
      </c>
      <c r="Z16" s="14">
        <v>14.8</v>
      </c>
      <c r="AA16" s="14">
        <v>14.8</v>
      </c>
      <c r="AB16" s="14">
        <v>17.7</v>
      </c>
      <c r="AC16" s="14">
        <v>18.7</v>
      </c>
      <c r="AD16" s="39">
        <v>17.7</v>
      </c>
      <c r="AE16" s="39">
        <v>15.8</v>
      </c>
      <c r="AF16" s="15">
        <v>11.4</v>
      </c>
      <c r="AG16" s="16">
        <v>19.4</v>
      </c>
      <c r="AH16" s="8">
        <f t="shared" si="0"/>
        <v>15.762500000000001</v>
      </c>
      <c r="AI16" s="64">
        <v>10.410666666666666</v>
      </c>
      <c r="AJ16" s="44"/>
      <c r="AK16" s="77">
        <v>0.4</v>
      </c>
      <c r="AL16" s="44"/>
      <c r="AM16" s="44"/>
      <c r="AN16" s="44"/>
      <c r="AO16" s="44"/>
      <c r="AP16" s="44"/>
      <c r="AQ16" s="63">
        <v>14.1</v>
      </c>
      <c r="AR16" s="50">
        <v>23</v>
      </c>
      <c r="AS16" s="14" t="s">
        <v>20</v>
      </c>
      <c r="AT16" s="15">
        <v>3.3</v>
      </c>
      <c r="AU16" s="27" t="s">
        <v>20</v>
      </c>
      <c r="AV16" s="61">
        <v>34.9</v>
      </c>
      <c r="AW16" s="61" t="s">
        <v>48</v>
      </c>
      <c r="AX16" s="14">
        <v>26.7</v>
      </c>
      <c r="AY16" s="14">
        <v>-3.8</v>
      </c>
      <c r="AZ16" s="14">
        <v>7.2</v>
      </c>
      <c r="BA16" s="14">
        <v>-15.3</v>
      </c>
      <c r="BB16" s="14">
        <v>6.6</v>
      </c>
      <c r="BC16" s="14">
        <v>-17.5</v>
      </c>
      <c r="BD16" s="17">
        <v>554</v>
      </c>
      <c r="BE16" s="17">
        <v>553</v>
      </c>
      <c r="BF16" s="37">
        <v>3035</v>
      </c>
      <c r="BG16" s="38">
        <v>2676</v>
      </c>
    </row>
    <row r="17" spans="1:59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42">
        <v>16.4</v>
      </c>
      <c r="O17" s="77">
        <v>0.3</v>
      </c>
      <c r="P17" s="33"/>
      <c r="Q17" s="33"/>
      <c r="R17" s="33"/>
      <c r="S17" s="33"/>
      <c r="T17" s="14">
        <v>19.5</v>
      </c>
      <c r="U17" s="14"/>
      <c r="V17" s="14">
        <v>3.4</v>
      </c>
      <c r="W17" s="14"/>
      <c r="X17" s="36">
        <v>15.8</v>
      </c>
      <c r="Y17" s="14">
        <v>14.2</v>
      </c>
      <c r="Z17" s="14">
        <v>14.1</v>
      </c>
      <c r="AA17" s="14">
        <v>16.2</v>
      </c>
      <c r="AB17" s="14">
        <v>15.2</v>
      </c>
      <c r="AC17" s="14">
        <v>15.3</v>
      </c>
      <c r="AD17" s="39">
        <v>14.6</v>
      </c>
      <c r="AE17" s="39">
        <v>13.8</v>
      </c>
      <c r="AF17" s="15">
        <v>14.1</v>
      </c>
      <c r="AG17" s="16">
        <v>17.4</v>
      </c>
      <c r="AH17" s="8">
        <f t="shared" si="0"/>
        <v>14.899999999999999</v>
      </c>
      <c r="AI17" s="64">
        <v>10.37</v>
      </c>
      <c r="AJ17" s="44">
        <v>0.7</v>
      </c>
      <c r="AK17" s="77">
        <v>1.3</v>
      </c>
      <c r="AL17" s="44"/>
      <c r="AM17" s="44"/>
      <c r="AN17" s="44"/>
      <c r="AO17" s="44"/>
      <c r="AP17" s="44"/>
      <c r="AQ17" s="63">
        <v>13.4</v>
      </c>
      <c r="AR17" s="50">
        <v>20.4</v>
      </c>
      <c r="AS17" s="14" t="s">
        <v>19</v>
      </c>
      <c r="AT17" s="15">
        <v>4.5</v>
      </c>
      <c r="AU17" s="27" t="s">
        <v>31</v>
      </c>
      <c r="AV17" s="61">
        <v>25</v>
      </c>
      <c r="AW17" s="61" t="s">
        <v>49</v>
      </c>
      <c r="AX17" s="14">
        <v>28.5</v>
      </c>
      <c r="AY17" s="14">
        <v>-3.4</v>
      </c>
      <c r="AZ17" s="14">
        <v>7.8</v>
      </c>
      <c r="BA17" s="14">
        <v>-13.3</v>
      </c>
      <c r="BB17" s="14">
        <v>8</v>
      </c>
      <c r="BC17" s="14">
        <v>-10.3</v>
      </c>
      <c r="BD17" s="17">
        <v>557</v>
      </c>
      <c r="BE17" s="17">
        <v>561</v>
      </c>
      <c r="BF17" s="37">
        <v>3272</v>
      </c>
      <c r="BG17" s="38">
        <v>3768</v>
      </c>
    </row>
    <row r="18" spans="1:59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42">
        <v>2.3</v>
      </c>
      <c r="O18" s="77">
        <v>2.7</v>
      </c>
      <c r="P18" s="33"/>
      <c r="Q18" s="33"/>
      <c r="R18" s="33"/>
      <c r="S18" s="33"/>
      <c r="T18" s="14">
        <v>20.3</v>
      </c>
      <c r="U18" s="14"/>
      <c r="V18" s="14">
        <v>2.6</v>
      </c>
      <c r="W18" s="14"/>
      <c r="X18" s="36">
        <v>13</v>
      </c>
      <c r="Y18" s="14">
        <v>11.4</v>
      </c>
      <c r="Z18" s="14">
        <v>12.2</v>
      </c>
      <c r="AA18" s="14">
        <v>15</v>
      </c>
      <c r="AB18" s="14">
        <v>15</v>
      </c>
      <c r="AC18" s="14">
        <v>15.8</v>
      </c>
      <c r="AD18" s="39">
        <v>13.7</v>
      </c>
      <c r="AE18" s="27">
        <v>14</v>
      </c>
      <c r="AF18" s="15">
        <v>11.1</v>
      </c>
      <c r="AG18" s="16">
        <v>16.1</v>
      </c>
      <c r="AH18" s="8">
        <f t="shared" si="0"/>
        <v>13.7625</v>
      </c>
      <c r="AI18" s="64">
        <v>10.298</v>
      </c>
      <c r="AJ18" s="44">
        <v>1.2</v>
      </c>
      <c r="AK18" s="77">
        <v>1.5</v>
      </c>
      <c r="AL18" s="44"/>
      <c r="AM18" s="44"/>
      <c r="AN18" s="44"/>
      <c r="AO18" s="44"/>
      <c r="AP18" s="44"/>
      <c r="AQ18" s="63">
        <v>13.8</v>
      </c>
      <c r="AR18" s="50">
        <v>21.3</v>
      </c>
      <c r="AS18" s="14" t="s">
        <v>29</v>
      </c>
      <c r="AT18" s="15">
        <v>6.4</v>
      </c>
      <c r="AU18" s="27" t="s">
        <v>20</v>
      </c>
      <c r="AV18" s="61">
        <v>21.9</v>
      </c>
      <c r="AW18" s="61" t="s">
        <v>50</v>
      </c>
      <c r="AX18" s="14">
        <v>27.5</v>
      </c>
      <c r="AY18" s="14">
        <v>-3.5</v>
      </c>
      <c r="AZ18" s="14">
        <v>9</v>
      </c>
      <c r="BA18" s="14">
        <v>-12</v>
      </c>
      <c r="BB18" s="14">
        <v>8</v>
      </c>
      <c r="BC18" s="14">
        <v>-13</v>
      </c>
      <c r="BE18" s="17"/>
      <c r="BF18" s="37">
        <v>3772</v>
      </c>
      <c r="BG18" s="38">
        <v>3640</v>
      </c>
    </row>
    <row r="19" spans="1:59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42">
        <v>4.3</v>
      </c>
      <c r="O19" s="77">
        <v>0.23</v>
      </c>
      <c r="P19" s="33"/>
      <c r="Q19" s="33"/>
      <c r="R19" s="33"/>
      <c r="S19" s="33"/>
      <c r="T19" s="14">
        <v>20.9</v>
      </c>
      <c r="U19" s="14"/>
      <c r="V19" s="14">
        <v>2</v>
      </c>
      <c r="W19" s="14"/>
      <c r="X19" s="36">
        <v>16.8</v>
      </c>
      <c r="Y19" s="14">
        <v>17.4</v>
      </c>
      <c r="Z19" s="14">
        <v>16.6</v>
      </c>
      <c r="AA19" s="14">
        <v>15.2</v>
      </c>
      <c r="AB19" s="14">
        <v>15.4</v>
      </c>
      <c r="AC19" s="14">
        <v>17.3</v>
      </c>
      <c r="AD19" s="39">
        <v>16.8</v>
      </c>
      <c r="AE19" s="39">
        <v>16.3</v>
      </c>
      <c r="AF19" s="15">
        <v>13.7</v>
      </c>
      <c r="AG19" s="16">
        <v>18.5</v>
      </c>
      <c r="AH19" s="8">
        <f t="shared" si="0"/>
        <v>16.475</v>
      </c>
      <c r="AI19" s="64">
        <v>10.192</v>
      </c>
      <c r="AJ19" s="44">
        <v>1.2</v>
      </c>
      <c r="AK19" s="77">
        <v>0</v>
      </c>
      <c r="AL19" s="44"/>
      <c r="AM19" s="44"/>
      <c r="AN19" s="44"/>
      <c r="AO19" s="44"/>
      <c r="AP19" s="44"/>
      <c r="AQ19" s="63">
        <v>14.7</v>
      </c>
      <c r="AR19" s="50">
        <v>21.9</v>
      </c>
      <c r="AS19" s="14" t="s">
        <v>30</v>
      </c>
      <c r="AT19" s="15">
        <v>7</v>
      </c>
      <c r="AU19" s="27" t="s">
        <v>36</v>
      </c>
      <c r="AV19" s="61">
        <v>40</v>
      </c>
      <c r="AW19" s="61" t="s">
        <v>51</v>
      </c>
      <c r="AX19" s="14">
        <v>24.2</v>
      </c>
      <c r="AY19" s="14">
        <v>-3.6</v>
      </c>
      <c r="AZ19" s="14">
        <v>10.2</v>
      </c>
      <c r="BA19" s="14">
        <v>-14.5</v>
      </c>
      <c r="BB19" s="14">
        <v>9.6</v>
      </c>
      <c r="BC19" s="14">
        <v>-14.9</v>
      </c>
      <c r="BD19" s="17">
        <v>560</v>
      </c>
      <c r="BE19" s="17">
        <v>558</v>
      </c>
      <c r="BF19" s="37">
        <v>3472</v>
      </c>
      <c r="BG19" s="38">
        <v>3149</v>
      </c>
    </row>
    <row r="20" spans="1:59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42">
        <v>5.7</v>
      </c>
      <c r="O20" s="77">
        <v>5.1</v>
      </c>
      <c r="P20" s="33"/>
      <c r="Q20" s="33"/>
      <c r="R20" s="33"/>
      <c r="S20" s="33"/>
      <c r="T20" s="14">
        <v>20.1</v>
      </c>
      <c r="U20" s="14"/>
      <c r="V20" s="14">
        <v>0.3</v>
      </c>
      <c r="W20" s="14"/>
      <c r="X20" s="36">
        <v>15</v>
      </c>
      <c r="Y20" s="14">
        <v>14.4</v>
      </c>
      <c r="Z20" s="14">
        <v>14</v>
      </c>
      <c r="AA20" s="14">
        <v>17</v>
      </c>
      <c r="AB20" s="14">
        <v>14.4</v>
      </c>
      <c r="AC20" s="14">
        <v>12.6</v>
      </c>
      <c r="AD20" s="39">
        <v>12.4</v>
      </c>
      <c r="AE20" s="2">
        <v>12.2</v>
      </c>
      <c r="AF20" s="15">
        <v>12.2</v>
      </c>
      <c r="AG20" s="16">
        <v>17.2</v>
      </c>
      <c r="AH20" s="8">
        <f t="shared" si="0"/>
        <v>14</v>
      </c>
      <c r="AI20" s="64">
        <v>10.082</v>
      </c>
      <c r="AJ20" s="44">
        <v>6.7</v>
      </c>
      <c r="AK20" s="77">
        <v>1.8</v>
      </c>
      <c r="AL20" s="44"/>
      <c r="AM20" s="44"/>
      <c r="AN20" s="44"/>
      <c r="AO20" s="44"/>
      <c r="AP20" s="44"/>
      <c r="AQ20" s="63">
        <v>13.1</v>
      </c>
      <c r="AR20" s="50">
        <v>20.4</v>
      </c>
      <c r="AS20" s="14" t="s">
        <v>23</v>
      </c>
      <c r="AT20" s="15">
        <v>7.6</v>
      </c>
      <c r="AU20" s="27" t="s">
        <v>37</v>
      </c>
      <c r="AV20" s="61">
        <v>85.4</v>
      </c>
      <c r="AW20" s="61" t="s">
        <v>41</v>
      </c>
      <c r="AX20" s="14">
        <v>22.5</v>
      </c>
      <c r="AY20" s="14">
        <v>-1.9</v>
      </c>
      <c r="AZ20" s="14">
        <v>5.8</v>
      </c>
      <c r="BA20" s="14">
        <v>-17.1</v>
      </c>
      <c r="BB20" s="14">
        <v>2.2</v>
      </c>
      <c r="BC20" s="14">
        <v>-22.9</v>
      </c>
      <c r="BD20" s="17">
        <v>551</v>
      </c>
      <c r="BE20" s="17">
        <v>543</v>
      </c>
      <c r="BF20" s="37">
        <v>2612</v>
      </c>
      <c r="BG20" s="38">
        <v>1817</v>
      </c>
    </row>
    <row r="21" spans="1:59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42">
        <v>1.5</v>
      </c>
      <c r="O21" s="77">
        <v>12.9</v>
      </c>
      <c r="P21" s="33"/>
      <c r="Q21" s="33"/>
      <c r="R21" s="33"/>
      <c r="S21" s="33"/>
      <c r="T21" s="14">
        <v>18</v>
      </c>
      <c r="U21" s="14"/>
      <c r="V21" s="14">
        <v>1.7</v>
      </c>
      <c r="W21" s="14"/>
      <c r="X21" s="36">
        <v>10.8</v>
      </c>
      <c r="Y21" s="14">
        <v>9.8</v>
      </c>
      <c r="Z21" s="14">
        <v>10.1</v>
      </c>
      <c r="AA21" s="14">
        <v>10.3</v>
      </c>
      <c r="AB21" s="14">
        <v>10.4</v>
      </c>
      <c r="AC21" s="14">
        <v>10.2</v>
      </c>
      <c r="AD21" s="14">
        <v>10.2</v>
      </c>
      <c r="AE21" s="14">
        <v>10.8</v>
      </c>
      <c r="AF21" s="15">
        <v>9.7</v>
      </c>
      <c r="AG21" s="16">
        <v>11.4</v>
      </c>
      <c r="AH21" s="8">
        <f t="shared" si="0"/>
        <v>10.325</v>
      </c>
      <c r="AI21" s="64">
        <v>9.96266666666667</v>
      </c>
      <c r="AJ21" s="44">
        <v>10.4</v>
      </c>
      <c r="AK21" s="77">
        <v>0</v>
      </c>
      <c r="AL21" s="44"/>
      <c r="AM21" s="44"/>
      <c r="AN21" s="44"/>
      <c r="AO21" s="44"/>
      <c r="AP21" s="44"/>
      <c r="AQ21" s="63">
        <v>11.6</v>
      </c>
      <c r="AR21" s="50">
        <v>21</v>
      </c>
      <c r="AS21" s="14" t="s">
        <v>21</v>
      </c>
      <c r="AT21" s="15">
        <v>3.2</v>
      </c>
      <c r="AU21" s="27" t="s">
        <v>52</v>
      </c>
      <c r="AV21" s="61">
        <v>17</v>
      </c>
      <c r="AW21" s="61" t="s">
        <v>53</v>
      </c>
      <c r="AX21" s="14">
        <v>22</v>
      </c>
      <c r="AY21" s="14">
        <v>-2.9</v>
      </c>
      <c r="AZ21" s="14">
        <v>2.4</v>
      </c>
      <c r="BA21" s="14">
        <v>-23.5</v>
      </c>
      <c r="BB21" s="14">
        <v>4</v>
      </c>
      <c r="BC21" s="14">
        <v>-21.9</v>
      </c>
      <c r="BD21" s="17">
        <v>543</v>
      </c>
      <c r="BE21" s="17">
        <v>545</v>
      </c>
      <c r="BF21" s="37">
        <v>1839</v>
      </c>
      <c r="BG21" s="38">
        <v>1883</v>
      </c>
    </row>
    <row r="22" spans="1:59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43"/>
      <c r="O22" s="77">
        <v>8.5</v>
      </c>
      <c r="P22" s="33"/>
      <c r="Q22" s="33"/>
      <c r="R22" s="33"/>
      <c r="S22" s="33"/>
      <c r="T22" s="14">
        <v>20.2</v>
      </c>
      <c r="U22" s="14"/>
      <c r="V22" s="14">
        <v>2.4</v>
      </c>
      <c r="W22" s="14"/>
      <c r="X22" s="36">
        <v>10.6</v>
      </c>
      <c r="Y22" s="14">
        <v>10.6</v>
      </c>
      <c r="Z22" s="14">
        <v>11.4</v>
      </c>
      <c r="AA22" s="14">
        <v>11.8</v>
      </c>
      <c r="AB22" s="14">
        <v>12.5</v>
      </c>
      <c r="AC22" s="14">
        <v>12.5</v>
      </c>
      <c r="AD22" s="14">
        <v>11.2</v>
      </c>
      <c r="AE22" s="14">
        <v>10</v>
      </c>
      <c r="AF22" s="15">
        <v>10</v>
      </c>
      <c r="AG22" s="16">
        <v>12.8</v>
      </c>
      <c r="AH22" s="8">
        <f t="shared" si="0"/>
        <v>11.325000000000001</v>
      </c>
      <c r="AI22" s="64">
        <v>9.895333333333332</v>
      </c>
      <c r="AJ22" s="44">
        <v>4.4</v>
      </c>
      <c r="AK22" s="77">
        <v>0</v>
      </c>
      <c r="AL22" s="44"/>
      <c r="AM22" s="44"/>
      <c r="AN22" s="44"/>
      <c r="AO22" s="44"/>
      <c r="AP22" s="44"/>
      <c r="AQ22" s="63">
        <v>11.7</v>
      </c>
      <c r="AR22" s="50">
        <v>20.7</v>
      </c>
      <c r="AS22" s="14" t="s">
        <v>25</v>
      </c>
      <c r="AT22" s="15">
        <v>5.8</v>
      </c>
      <c r="AU22" s="27" t="s">
        <v>52</v>
      </c>
      <c r="AV22" s="61">
        <v>14.5</v>
      </c>
      <c r="AW22" s="61" t="s">
        <v>43</v>
      </c>
      <c r="AX22" s="14">
        <v>23.7</v>
      </c>
      <c r="AY22" s="14">
        <v>-2.9</v>
      </c>
      <c r="AZ22" s="14">
        <v>5.8</v>
      </c>
      <c r="BA22" s="14">
        <v>-20.3</v>
      </c>
      <c r="BB22" s="14">
        <v>5.2</v>
      </c>
      <c r="BC22" s="14">
        <v>-16.7</v>
      </c>
      <c r="BD22" s="17">
        <v>549</v>
      </c>
      <c r="BE22" s="17">
        <v>551</v>
      </c>
      <c r="BF22" s="37">
        <v>2261</v>
      </c>
      <c r="BG22" s="38">
        <v>2396</v>
      </c>
    </row>
    <row r="23" spans="1:59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42">
        <v>0.2</v>
      </c>
      <c r="O23" s="77">
        <v>13.4</v>
      </c>
      <c r="P23" s="33"/>
      <c r="Q23" s="33"/>
      <c r="R23" s="33"/>
      <c r="S23" s="33"/>
      <c r="T23" s="14">
        <v>19.7</v>
      </c>
      <c r="U23" s="14"/>
      <c r="V23" s="14">
        <v>2.4</v>
      </c>
      <c r="W23" s="14"/>
      <c r="X23" s="36">
        <v>8.8</v>
      </c>
      <c r="Y23" s="14">
        <v>8.5</v>
      </c>
      <c r="Z23" s="14">
        <v>9.6</v>
      </c>
      <c r="AA23" s="14">
        <v>12.4</v>
      </c>
      <c r="AB23" s="14">
        <v>12.8</v>
      </c>
      <c r="AC23" s="14">
        <v>12.8</v>
      </c>
      <c r="AD23" s="14">
        <v>10</v>
      </c>
      <c r="AE23" s="14">
        <v>9</v>
      </c>
      <c r="AF23" s="15">
        <v>8.3</v>
      </c>
      <c r="AG23" s="16">
        <v>13.2</v>
      </c>
      <c r="AH23" s="8">
        <f t="shared" si="0"/>
        <v>10.487499999999999</v>
      </c>
      <c r="AI23" s="64">
        <v>9.818666666666667</v>
      </c>
      <c r="AJ23" s="44">
        <v>0</v>
      </c>
      <c r="AK23" s="77">
        <v>3.5</v>
      </c>
      <c r="AL23" s="44"/>
      <c r="AM23" s="44"/>
      <c r="AN23" s="44"/>
      <c r="AO23" s="44"/>
      <c r="AP23" s="44"/>
      <c r="AQ23" s="63">
        <v>10.6</v>
      </c>
      <c r="AR23" s="50">
        <v>21.7</v>
      </c>
      <c r="AS23" s="14" t="s">
        <v>25</v>
      </c>
      <c r="AT23" s="15">
        <v>4.3</v>
      </c>
      <c r="AU23" s="27" t="s">
        <v>52</v>
      </c>
      <c r="AV23" s="61">
        <v>21.1</v>
      </c>
      <c r="AW23" s="58" t="s">
        <v>54</v>
      </c>
      <c r="AX23" s="14">
        <v>25.4</v>
      </c>
      <c r="AY23" s="14">
        <v>-3.8</v>
      </c>
      <c r="AZ23" s="14">
        <v>6.4</v>
      </c>
      <c r="BA23" s="14">
        <v>-13.7</v>
      </c>
      <c r="BB23" s="14">
        <v>8.8</v>
      </c>
      <c r="BC23" s="14">
        <v>-12.5</v>
      </c>
      <c r="BD23" s="17">
        <v>556</v>
      </c>
      <c r="BE23" s="17">
        <v>559</v>
      </c>
      <c r="BF23" s="37">
        <v>2942</v>
      </c>
      <c r="BG23" s="38">
        <v>3516</v>
      </c>
    </row>
    <row r="24" spans="1:59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43"/>
      <c r="O24" s="77">
        <v>9.1</v>
      </c>
      <c r="P24" s="33"/>
      <c r="Q24" s="33"/>
      <c r="R24" s="33"/>
      <c r="S24" s="33"/>
      <c r="T24" s="14">
        <v>18.2</v>
      </c>
      <c r="U24" s="14"/>
      <c r="V24" s="14">
        <v>1.5</v>
      </c>
      <c r="W24" s="14"/>
      <c r="X24" s="36">
        <v>8.4</v>
      </c>
      <c r="Y24" s="14">
        <v>7.8</v>
      </c>
      <c r="Z24" s="14">
        <v>8.4</v>
      </c>
      <c r="AA24" s="14">
        <v>8.6</v>
      </c>
      <c r="AB24" s="14">
        <v>9</v>
      </c>
      <c r="AC24" s="14">
        <v>8.8</v>
      </c>
      <c r="AD24" s="14">
        <v>7.4</v>
      </c>
      <c r="AE24" s="14">
        <v>6.5</v>
      </c>
      <c r="AF24" s="15">
        <v>7.6</v>
      </c>
      <c r="AG24" s="16">
        <v>9.3</v>
      </c>
      <c r="AH24" s="8">
        <f t="shared" si="0"/>
        <v>8.1125</v>
      </c>
      <c r="AI24" s="64">
        <v>9.740666666666668</v>
      </c>
      <c r="AJ24" s="44"/>
      <c r="AK24" s="77">
        <v>0.5</v>
      </c>
      <c r="AL24" s="44"/>
      <c r="AM24" s="44"/>
      <c r="AN24" s="44"/>
      <c r="AO24" s="44"/>
      <c r="AP24" s="44"/>
      <c r="AQ24" s="63">
        <v>9</v>
      </c>
      <c r="AR24" s="50">
        <v>17.1</v>
      </c>
      <c r="AS24" s="14" t="s">
        <v>25</v>
      </c>
      <c r="AT24" s="15">
        <v>1.7</v>
      </c>
      <c r="AU24" s="27" t="s">
        <v>58</v>
      </c>
      <c r="AV24" s="61">
        <v>5.3</v>
      </c>
      <c r="AW24" s="58" t="s">
        <v>57</v>
      </c>
      <c r="AX24" s="14">
        <v>22.8</v>
      </c>
      <c r="AY24" s="14">
        <v>-5</v>
      </c>
      <c r="AZ24" s="22">
        <v>5</v>
      </c>
      <c r="BA24" s="22">
        <v>-15</v>
      </c>
      <c r="BB24" s="14">
        <v>2.4</v>
      </c>
      <c r="BC24" s="14">
        <v>-15.9</v>
      </c>
      <c r="BD24" s="20">
        <v>552</v>
      </c>
      <c r="BE24" s="17">
        <v>548</v>
      </c>
      <c r="BF24" s="37"/>
      <c r="BG24" s="38">
        <v>2033</v>
      </c>
    </row>
    <row r="25" spans="1:59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4"/>
      <c r="O25" s="77">
        <v>12.2</v>
      </c>
      <c r="P25" s="33"/>
      <c r="Q25" s="33"/>
      <c r="R25" s="33"/>
      <c r="S25" s="33"/>
      <c r="T25" s="14">
        <v>19.7</v>
      </c>
      <c r="U25" s="14"/>
      <c r="V25" s="14">
        <v>2.9</v>
      </c>
      <c r="W25" s="14"/>
      <c r="X25" s="36">
        <v>6.6</v>
      </c>
      <c r="Y25" s="14">
        <v>6.4</v>
      </c>
      <c r="Z25" s="14">
        <v>7.4</v>
      </c>
      <c r="AA25" s="14">
        <v>7.6</v>
      </c>
      <c r="AB25" s="14">
        <v>7.9</v>
      </c>
      <c r="AC25" s="27">
        <v>8</v>
      </c>
      <c r="AD25" s="14">
        <v>7.1</v>
      </c>
      <c r="AE25" s="14">
        <v>7</v>
      </c>
      <c r="AF25" s="5">
        <v>6.4</v>
      </c>
      <c r="AG25" s="6">
        <v>8.3</v>
      </c>
      <c r="AH25" s="8">
        <f t="shared" si="0"/>
        <v>7.25</v>
      </c>
      <c r="AI25" s="64">
        <v>9.683333333333334</v>
      </c>
      <c r="AJ25" s="44">
        <v>0.8</v>
      </c>
      <c r="AK25" s="77">
        <v>0.5</v>
      </c>
      <c r="AL25" s="44"/>
      <c r="AM25" s="44"/>
      <c r="AN25" s="44"/>
      <c r="AO25" s="44"/>
      <c r="AP25" s="44"/>
      <c r="AQ25" s="63">
        <v>8.7</v>
      </c>
      <c r="AR25" s="50">
        <v>17.2</v>
      </c>
      <c r="AS25" s="14" t="s">
        <v>20</v>
      </c>
      <c r="AT25" s="15">
        <v>1.2</v>
      </c>
      <c r="AU25" s="27" t="s">
        <v>58</v>
      </c>
      <c r="AV25" s="61">
        <v>7.8</v>
      </c>
      <c r="AW25" s="58" t="s">
        <v>59</v>
      </c>
      <c r="AX25" s="27">
        <v>21.2</v>
      </c>
      <c r="AY25" s="14">
        <v>-2.7</v>
      </c>
      <c r="AZ25" s="14">
        <v>-0.7</v>
      </c>
      <c r="BA25" s="14">
        <v>-22.7</v>
      </c>
      <c r="BB25" s="14">
        <v>2.2</v>
      </c>
      <c r="BC25" s="14">
        <v>-19.1</v>
      </c>
      <c r="BD25" s="17">
        <v>539</v>
      </c>
      <c r="BE25" s="17">
        <v>544</v>
      </c>
      <c r="BF25" s="37">
        <v>1351</v>
      </c>
      <c r="BG25" s="38">
        <v>1745</v>
      </c>
    </row>
    <row r="26" spans="1:59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4"/>
      <c r="O26" s="77">
        <v>0.5</v>
      </c>
      <c r="P26" s="33"/>
      <c r="Q26" s="33"/>
      <c r="R26" s="33"/>
      <c r="S26" s="33"/>
      <c r="T26" s="14">
        <v>17</v>
      </c>
      <c r="U26" s="14"/>
      <c r="V26" s="14">
        <v>2</v>
      </c>
      <c r="W26" s="14"/>
      <c r="X26" s="36">
        <v>6.3</v>
      </c>
      <c r="Y26" s="14">
        <v>5.8</v>
      </c>
      <c r="Z26" s="14">
        <v>5.4</v>
      </c>
      <c r="AA26" s="14">
        <v>5.8</v>
      </c>
      <c r="AB26" s="14">
        <v>7.1</v>
      </c>
      <c r="AC26" s="27">
        <v>6</v>
      </c>
      <c r="AD26" s="14">
        <v>8</v>
      </c>
      <c r="AE26" s="14">
        <v>9</v>
      </c>
      <c r="AF26" s="15">
        <v>5.4</v>
      </c>
      <c r="AG26" s="41">
        <v>9</v>
      </c>
      <c r="AH26" s="8">
        <f t="shared" si="0"/>
        <v>6.675</v>
      </c>
      <c r="AI26" s="64">
        <v>9.595333333333334</v>
      </c>
      <c r="AJ26" s="44">
        <v>5</v>
      </c>
      <c r="AK26" s="77">
        <v>0</v>
      </c>
      <c r="AL26" s="44"/>
      <c r="AM26" s="44"/>
      <c r="AN26" s="44"/>
      <c r="AO26" s="44"/>
      <c r="AP26" s="44"/>
      <c r="AQ26" s="63">
        <v>8.2</v>
      </c>
      <c r="AR26" s="50">
        <v>15.7</v>
      </c>
      <c r="AS26" s="14" t="s">
        <v>20</v>
      </c>
      <c r="AT26" s="15">
        <v>0.8</v>
      </c>
      <c r="AU26" s="27" t="s">
        <v>58</v>
      </c>
      <c r="AV26" s="61">
        <v>43.4</v>
      </c>
      <c r="AW26" s="58" t="s">
        <v>67</v>
      </c>
      <c r="AX26" s="14">
        <v>27.2</v>
      </c>
      <c r="AY26" s="14">
        <v>-3.2</v>
      </c>
      <c r="AZ26" s="14">
        <v>1</v>
      </c>
      <c r="BA26" s="14">
        <v>-24.1</v>
      </c>
      <c r="BB26" s="14">
        <v>-1.7</v>
      </c>
      <c r="BC26" s="14">
        <v>-24.7</v>
      </c>
      <c r="BD26" s="17">
        <v>540</v>
      </c>
      <c r="BE26" s="17">
        <v>538</v>
      </c>
      <c r="BF26" s="37">
        <v>1056</v>
      </c>
      <c r="BG26" s="38">
        <v>1024</v>
      </c>
    </row>
    <row r="27" spans="1:59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4">
        <v>0</v>
      </c>
      <c r="O27" s="77">
        <v>10.1</v>
      </c>
      <c r="P27" s="33"/>
      <c r="Q27" s="33"/>
      <c r="R27" s="33"/>
      <c r="S27" s="33"/>
      <c r="T27" s="14">
        <v>18.1</v>
      </c>
      <c r="U27" s="14"/>
      <c r="V27" s="14">
        <v>2.8</v>
      </c>
      <c r="W27" s="14"/>
      <c r="X27" s="36">
        <v>8.8</v>
      </c>
      <c r="Y27" s="14">
        <v>9</v>
      </c>
      <c r="Z27" s="14">
        <v>9.9</v>
      </c>
      <c r="AA27" s="27">
        <v>10.6</v>
      </c>
      <c r="AB27" s="27">
        <v>10</v>
      </c>
      <c r="AC27" s="27">
        <v>10.2</v>
      </c>
      <c r="AD27" s="27">
        <v>8.8</v>
      </c>
      <c r="AE27" s="27">
        <v>8</v>
      </c>
      <c r="AF27" s="51">
        <v>8.8</v>
      </c>
      <c r="AG27" s="41">
        <v>11</v>
      </c>
      <c r="AH27" s="8">
        <f t="shared" si="0"/>
        <v>9.4125</v>
      </c>
      <c r="AI27" s="64">
        <v>9.496666666666668</v>
      </c>
      <c r="AJ27" s="44">
        <v>14.3</v>
      </c>
      <c r="AK27" s="77">
        <v>0.5</v>
      </c>
      <c r="AL27" s="44"/>
      <c r="AM27" s="44"/>
      <c r="AN27" s="44"/>
      <c r="AO27" s="44"/>
      <c r="AP27" s="44"/>
      <c r="AQ27" s="63">
        <v>9.7</v>
      </c>
      <c r="AR27" s="50">
        <v>17.6</v>
      </c>
      <c r="AS27" s="14" t="s">
        <v>42</v>
      </c>
      <c r="AT27" s="15">
        <v>2.5</v>
      </c>
      <c r="AU27" s="27" t="s">
        <v>75</v>
      </c>
      <c r="AV27" s="61">
        <v>90</v>
      </c>
      <c r="AW27" s="58" t="s">
        <v>57</v>
      </c>
      <c r="AX27" s="14">
        <v>23.8</v>
      </c>
      <c r="AY27" s="14">
        <v>-4.5</v>
      </c>
      <c r="AZ27" s="22">
        <v>2</v>
      </c>
      <c r="BA27" s="22">
        <v>-22</v>
      </c>
      <c r="BB27" s="2">
        <v>3.8</v>
      </c>
      <c r="BC27" s="2">
        <v>-21.3</v>
      </c>
      <c r="BE27" s="17">
        <v>544</v>
      </c>
      <c r="BF27" s="28"/>
      <c r="BG27" s="54">
        <v>1941</v>
      </c>
    </row>
    <row r="28" spans="1:59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4">
        <v>0</v>
      </c>
      <c r="O28" s="77">
        <v>12.6</v>
      </c>
      <c r="P28" s="33"/>
      <c r="Q28" s="33"/>
      <c r="R28" s="33"/>
      <c r="S28" s="33"/>
      <c r="T28" s="14">
        <v>19</v>
      </c>
      <c r="U28" s="14"/>
      <c r="V28" s="14">
        <v>1.7</v>
      </c>
      <c r="W28" s="14"/>
      <c r="X28" s="36">
        <v>7.2</v>
      </c>
      <c r="Y28" s="14">
        <v>6.4</v>
      </c>
      <c r="Z28" s="14">
        <v>7.5</v>
      </c>
      <c r="AA28" s="27">
        <v>9.2</v>
      </c>
      <c r="AB28" s="27">
        <v>10.2</v>
      </c>
      <c r="AC28" s="27">
        <v>9.6</v>
      </c>
      <c r="AD28" s="27">
        <v>8</v>
      </c>
      <c r="AE28" s="27">
        <v>7.4</v>
      </c>
      <c r="AF28" s="51">
        <v>6.4</v>
      </c>
      <c r="AG28" s="41">
        <v>10.5</v>
      </c>
      <c r="AH28" s="8">
        <f t="shared" si="0"/>
        <v>8.1875</v>
      </c>
      <c r="AI28" s="64">
        <v>9.459333333333335</v>
      </c>
      <c r="AJ28" s="44">
        <v>0.1</v>
      </c>
      <c r="AK28" s="77">
        <v>5.2</v>
      </c>
      <c r="AL28" s="44"/>
      <c r="AM28" s="44"/>
      <c r="AN28" s="44"/>
      <c r="AO28" s="44"/>
      <c r="AP28" s="44"/>
      <c r="AQ28" s="63">
        <v>8.5</v>
      </c>
      <c r="AR28" s="50">
        <v>16.4</v>
      </c>
      <c r="AS28" s="14" t="s">
        <v>25</v>
      </c>
      <c r="AT28" s="15">
        <v>-0.5</v>
      </c>
      <c r="AU28" s="27" t="s">
        <v>34</v>
      </c>
      <c r="AV28" s="61">
        <v>37.6</v>
      </c>
      <c r="AW28" s="58" t="s">
        <v>78</v>
      </c>
      <c r="AX28" s="14">
        <v>25.4</v>
      </c>
      <c r="AY28" s="14">
        <v>-4.6</v>
      </c>
      <c r="AZ28" s="14">
        <v>2</v>
      </c>
      <c r="BA28" s="2">
        <v>-22.9</v>
      </c>
      <c r="BB28" s="14">
        <v>2</v>
      </c>
      <c r="BC28" s="2">
        <v>-22.9</v>
      </c>
      <c r="BD28" s="17">
        <v>544</v>
      </c>
      <c r="BE28" s="17">
        <v>542</v>
      </c>
      <c r="BF28" s="55">
        <v>1699</v>
      </c>
      <c r="BG28" s="56">
        <v>1701</v>
      </c>
    </row>
    <row r="29" spans="1:59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4"/>
      <c r="O29" s="77">
        <v>14.2</v>
      </c>
      <c r="P29" s="33"/>
      <c r="Q29" s="33"/>
      <c r="R29" s="33"/>
      <c r="S29" s="33"/>
      <c r="T29" s="14">
        <v>17.1</v>
      </c>
      <c r="U29" s="14"/>
      <c r="V29" s="14">
        <v>1</v>
      </c>
      <c r="W29" s="14"/>
      <c r="X29" s="36">
        <v>6.6</v>
      </c>
      <c r="Y29" s="14">
        <v>5.8</v>
      </c>
      <c r="Z29" s="14">
        <v>6.4</v>
      </c>
      <c r="AA29" s="27">
        <v>9.8</v>
      </c>
      <c r="AB29" s="27">
        <v>10</v>
      </c>
      <c r="AC29" s="27">
        <v>9.8</v>
      </c>
      <c r="AD29" s="27">
        <v>9.2</v>
      </c>
      <c r="AE29" s="27">
        <v>8.1</v>
      </c>
      <c r="AF29" s="51">
        <v>5.8</v>
      </c>
      <c r="AG29" s="41">
        <v>10.6</v>
      </c>
      <c r="AH29" s="8">
        <f t="shared" si="0"/>
        <v>8.212499999999999</v>
      </c>
      <c r="AI29" s="64">
        <v>9.398</v>
      </c>
      <c r="AJ29" s="44">
        <v>0</v>
      </c>
      <c r="AK29" s="77">
        <v>4.7</v>
      </c>
      <c r="AL29" s="44"/>
      <c r="AM29" s="44"/>
      <c r="AN29" s="44"/>
      <c r="AO29" s="44"/>
      <c r="AP29" s="44"/>
      <c r="AQ29" s="63">
        <v>8.5</v>
      </c>
      <c r="AR29" s="50">
        <v>17</v>
      </c>
      <c r="AS29" s="14" t="s">
        <v>83</v>
      </c>
      <c r="AT29" s="15">
        <v>0</v>
      </c>
      <c r="AU29" s="27" t="s">
        <v>82</v>
      </c>
      <c r="AV29" s="44">
        <v>16.8</v>
      </c>
      <c r="AW29" s="42" t="s">
        <v>81</v>
      </c>
      <c r="AX29" s="14">
        <v>24.2</v>
      </c>
      <c r="AY29" s="14">
        <v>-4.7</v>
      </c>
      <c r="AZ29" s="2">
        <v>1.2</v>
      </c>
      <c r="BA29" s="2">
        <v>-22.9</v>
      </c>
      <c r="BB29" s="2">
        <v>2.6</v>
      </c>
      <c r="BC29" s="2">
        <v>-23.3</v>
      </c>
      <c r="BD29" s="17">
        <v>543</v>
      </c>
      <c r="BE29" s="17">
        <v>541</v>
      </c>
      <c r="BF29" s="55">
        <v>1684</v>
      </c>
      <c r="BG29" s="56">
        <v>1858</v>
      </c>
    </row>
    <row r="30" spans="1:59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4"/>
      <c r="O30" s="77">
        <v>11</v>
      </c>
      <c r="P30" s="33"/>
      <c r="Q30" s="33"/>
      <c r="R30" s="33"/>
      <c r="S30" s="33"/>
      <c r="T30" s="14">
        <v>17.6</v>
      </c>
      <c r="U30" s="14"/>
      <c r="V30" s="14">
        <v>0.7</v>
      </c>
      <c r="W30" s="14"/>
      <c r="X30" s="36">
        <v>7.8</v>
      </c>
      <c r="Y30" s="14">
        <v>7.4</v>
      </c>
      <c r="Z30" s="14">
        <v>8.3</v>
      </c>
      <c r="AA30" s="27">
        <v>9.7</v>
      </c>
      <c r="AB30" s="27">
        <v>9.7</v>
      </c>
      <c r="AC30" s="27">
        <v>9.5</v>
      </c>
      <c r="AD30" s="27">
        <v>8</v>
      </c>
      <c r="AE30" s="27">
        <v>7.6</v>
      </c>
      <c r="AF30" s="51">
        <v>7.4</v>
      </c>
      <c r="AG30" s="41">
        <v>10</v>
      </c>
      <c r="AH30" s="8">
        <f t="shared" si="0"/>
        <v>8.5</v>
      </c>
      <c r="AI30" s="64">
        <v>9.318000000000001</v>
      </c>
      <c r="AJ30" s="44"/>
      <c r="AK30" s="77">
        <v>1.1</v>
      </c>
      <c r="AL30" s="44"/>
      <c r="AM30" s="44"/>
      <c r="AN30" s="44"/>
      <c r="AO30" s="44"/>
      <c r="AP30" s="44"/>
      <c r="AQ30" s="63">
        <v>8.4</v>
      </c>
      <c r="AR30" s="50">
        <v>15.9</v>
      </c>
      <c r="AS30" s="14" t="s">
        <v>25</v>
      </c>
      <c r="AT30" s="15">
        <v>-0.1</v>
      </c>
      <c r="AU30" s="27" t="s">
        <v>85</v>
      </c>
      <c r="AV30" s="44">
        <v>7.1</v>
      </c>
      <c r="AW30" s="42" t="s">
        <v>57</v>
      </c>
      <c r="AX30" s="27">
        <v>25</v>
      </c>
      <c r="AY30" s="14">
        <v>-3.9</v>
      </c>
      <c r="AZ30" s="22">
        <v>0</v>
      </c>
      <c r="BA30" s="22">
        <v>-23</v>
      </c>
      <c r="BB30" s="22">
        <v>1</v>
      </c>
      <c r="BC30" s="2">
        <v>-23</v>
      </c>
      <c r="BD30" s="20">
        <v>540</v>
      </c>
      <c r="BE30" s="20">
        <v>540</v>
      </c>
      <c r="BF30" s="68">
        <v>1500</v>
      </c>
      <c r="BG30" s="56"/>
    </row>
    <row r="31" spans="1:59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4"/>
      <c r="O31" s="77">
        <v>4.1</v>
      </c>
      <c r="P31" s="33"/>
      <c r="Q31" s="33"/>
      <c r="R31" s="33"/>
      <c r="S31" s="33"/>
      <c r="T31" s="14">
        <v>17.1</v>
      </c>
      <c r="U31" s="14"/>
      <c r="V31" s="15">
        <v>-0.4</v>
      </c>
      <c r="W31" s="15"/>
      <c r="X31" s="36">
        <v>7</v>
      </c>
      <c r="Y31" s="14">
        <v>5</v>
      </c>
      <c r="Z31" s="14">
        <v>6.7</v>
      </c>
      <c r="AA31" s="27">
        <v>9.5</v>
      </c>
      <c r="AB31" s="27">
        <v>10.3</v>
      </c>
      <c r="AC31" s="27">
        <v>8.9</v>
      </c>
      <c r="AD31" s="27">
        <v>8</v>
      </c>
      <c r="AE31" s="27">
        <v>6.6</v>
      </c>
      <c r="AF31" s="51">
        <v>5.5</v>
      </c>
      <c r="AG31" s="41">
        <v>10.7</v>
      </c>
      <c r="AH31" s="8">
        <f t="shared" si="0"/>
        <v>7.75</v>
      </c>
      <c r="AI31" s="64">
        <v>9.173333333333336</v>
      </c>
      <c r="AJ31" s="44"/>
      <c r="AK31" s="77">
        <v>3.7</v>
      </c>
      <c r="AL31" s="44"/>
      <c r="AM31" s="44"/>
      <c r="AN31" s="44"/>
      <c r="AO31" s="44"/>
      <c r="AP31" s="44"/>
      <c r="AQ31" s="63">
        <v>8.1</v>
      </c>
      <c r="AR31" s="50">
        <v>15</v>
      </c>
      <c r="AS31" s="14" t="s">
        <v>83</v>
      </c>
      <c r="AT31" s="15">
        <v>-2.2</v>
      </c>
      <c r="AU31" s="27" t="s">
        <v>58</v>
      </c>
      <c r="AV31" s="44">
        <v>9.3</v>
      </c>
      <c r="AW31" s="42" t="s">
        <v>81</v>
      </c>
      <c r="AX31" s="14">
        <v>27</v>
      </c>
      <c r="AY31" s="15">
        <v>-6.1</v>
      </c>
      <c r="AZ31" s="22">
        <v>-1</v>
      </c>
      <c r="BA31" s="22">
        <v>-22</v>
      </c>
      <c r="BB31" s="22">
        <v>0</v>
      </c>
      <c r="BC31" s="22">
        <v>-20</v>
      </c>
      <c r="BD31" s="20">
        <v>540</v>
      </c>
      <c r="BE31" s="20">
        <v>542</v>
      </c>
      <c r="BF31" s="68">
        <v>1500</v>
      </c>
      <c r="BG31" s="69">
        <v>1650</v>
      </c>
    </row>
    <row r="32" spans="1:59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4"/>
      <c r="O32" s="77">
        <v>13.6</v>
      </c>
      <c r="P32" s="33"/>
      <c r="Q32" s="33"/>
      <c r="R32" s="33"/>
      <c r="S32" s="33"/>
      <c r="T32" s="14">
        <v>19.2</v>
      </c>
      <c r="U32" s="14"/>
      <c r="V32" s="14">
        <v>0.2</v>
      </c>
      <c r="W32" s="14"/>
      <c r="X32" s="36">
        <v>6</v>
      </c>
      <c r="Y32" s="14">
        <v>5.7</v>
      </c>
      <c r="Z32" s="14">
        <v>6.9</v>
      </c>
      <c r="AA32" s="27">
        <v>7.4</v>
      </c>
      <c r="AB32" s="27">
        <v>8.5</v>
      </c>
      <c r="AC32" s="27">
        <v>8.7</v>
      </c>
      <c r="AD32" s="27">
        <v>5.4</v>
      </c>
      <c r="AE32" s="27">
        <v>2.6</v>
      </c>
      <c r="AF32" s="15">
        <v>2.6</v>
      </c>
      <c r="AG32" s="16">
        <v>9.1</v>
      </c>
      <c r="AH32" s="8">
        <f t="shared" si="0"/>
        <v>6.4</v>
      </c>
      <c r="AI32" s="14">
        <v>9.068000000000001</v>
      </c>
      <c r="AJ32" s="44"/>
      <c r="AK32" s="77">
        <v>12</v>
      </c>
      <c r="AL32" s="44"/>
      <c r="AM32" s="44"/>
      <c r="AN32" s="44"/>
      <c r="AO32" s="44"/>
      <c r="AP32" s="44"/>
      <c r="AQ32" s="63">
        <v>8.1</v>
      </c>
      <c r="AR32" s="50">
        <v>15.2</v>
      </c>
      <c r="AS32" s="14" t="s">
        <v>42</v>
      </c>
      <c r="AT32" s="15">
        <v>-2</v>
      </c>
      <c r="AU32" s="27" t="s">
        <v>91</v>
      </c>
      <c r="AV32" s="44">
        <v>3.6</v>
      </c>
      <c r="AW32" s="42" t="s">
        <v>40</v>
      </c>
      <c r="AX32" s="27">
        <v>27.7</v>
      </c>
      <c r="AY32" s="15">
        <v>-6.3</v>
      </c>
      <c r="AZ32" s="2">
        <v>1.8</v>
      </c>
      <c r="BA32" s="2">
        <v>-17.9</v>
      </c>
      <c r="BB32" s="2">
        <v>2.4</v>
      </c>
      <c r="BC32" s="2">
        <v>-16.7</v>
      </c>
      <c r="BD32" s="2">
        <v>546</v>
      </c>
      <c r="BE32" s="17">
        <v>547</v>
      </c>
      <c r="BF32" s="55">
        <v>1898</v>
      </c>
      <c r="BG32" s="56">
        <v>2010</v>
      </c>
    </row>
    <row r="33" spans="1:59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4">
        <v>0</v>
      </c>
      <c r="O33" s="77">
        <v>0.4</v>
      </c>
      <c r="P33" s="33"/>
      <c r="Q33" s="33"/>
      <c r="R33" s="33"/>
      <c r="S33" s="33"/>
      <c r="T33" s="14">
        <v>19</v>
      </c>
      <c r="U33" s="14"/>
      <c r="V33" s="14">
        <v>0.9</v>
      </c>
      <c r="W33" s="14"/>
      <c r="X33" s="36">
        <v>2.8</v>
      </c>
      <c r="Y33" s="14">
        <v>5.1</v>
      </c>
      <c r="Z33" s="14">
        <v>8.8</v>
      </c>
      <c r="AA33" s="27">
        <v>10.4</v>
      </c>
      <c r="AB33" s="27">
        <v>11.2</v>
      </c>
      <c r="AC33" s="27">
        <v>13.8</v>
      </c>
      <c r="AD33" s="27">
        <v>10.8</v>
      </c>
      <c r="AE33" s="27">
        <v>11.5</v>
      </c>
      <c r="AF33" s="15">
        <v>2.5</v>
      </c>
      <c r="AG33" s="16">
        <v>14</v>
      </c>
      <c r="AH33" s="8">
        <f t="shared" si="0"/>
        <v>9.299999999999999</v>
      </c>
      <c r="AI33" s="14">
        <v>8.936000000000002</v>
      </c>
      <c r="AJ33" s="44"/>
      <c r="AK33" s="77">
        <v>0.2</v>
      </c>
      <c r="AL33" s="44"/>
      <c r="AM33" s="44"/>
      <c r="AN33" s="44"/>
      <c r="AO33" s="44"/>
      <c r="AP33" s="44"/>
      <c r="AQ33" s="63">
        <v>9.3</v>
      </c>
      <c r="AR33" s="50">
        <v>16.5</v>
      </c>
      <c r="AS33" s="14" t="s">
        <v>94</v>
      </c>
      <c r="AT33" s="15">
        <v>-3.7</v>
      </c>
      <c r="AU33" s="27" t="s">
        <v>91</v>
      </c>
      <c r="AV33" s="44">
        <v>3.3</v>
      </c>
      <c r="AW33" s="42" t="s">
        <v>93</v>
      </c>
      <c r="AX33" s="14">
        <v>24.1</v>
      </c>
      <c r="AY33" s="14">
        <v>-6</v>
      </c>
      <c r="AZ33" s="2">
        <v>3.6</v>
      </c>
      <c r="BA33" s="2">
        <v>-13.9</v>
      </c>
      <c r="BB33" s="2">
        <v>5.4</v>
      </c>
      <c r="BC33" s="2">
        <v>-14.9</v>
      </c>
      <c r="BD33" s="2">
        <v>550</v>
      </c>
      <c r="BE33" s="17">
        <v>554</v>
      </c>
      <c r="BF33" s="55">
        <v>2842</v>
      </c>
      <c r="BG33" s="56">
        <v>3073</v>
      </c>
    </row>
    <row r="34" spans="1:59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4">
        <v>0.8</v>
      </c>
      <c r="O34" s="77">
        <v>0</v>
      </c>
      <c r="P34" s="33"/>
      <c r="Q34" s="33"/>
      <c r="R34" s="33"/>
      <c r="S34" s="33"/>
      <c r="T34" s="14">
        <v>17.5</v>
      </c>
      <c r="U34" s="14"/>
      <c r="V34" s="14">
        <v>-0.2</v>
      </c>
      <c r="W34" s="14"/>
      <c r="X34" s="36">
        <v>13.1</v>
      </c>
      <c r="Y34" s="14">
        <v>13</v>
      </c>
      <c r="Z34" s="14">
        <v>13.1</v>
      </c>
      <c r="AA34" s="27">
        <v>15.4</v>
      </c>
      <c r="AB34" s="27">
        <v>16.8</v>
      </c>
      <c r="AC34" s="27">
        <v>15.4</v>
      </c>
      <c r="AD34" s="27">
        <v>12.2</v>
      </c>
      <c r="AE34" s="27">
        <v>12</v>
      </c>
      <c r="AF34" s="15">
        <v>10.7</v>
      </c>
      <c r="AG34" s="16">
        <v>17.3</v>
      </c>
      <c r="AH34" s="8">
        <f t="shared" si="0"/>
        <v>13.875000000000002</v>
      </c>
      <c r="AI34" s="14">
        <v>8.808</v>
      </c>
      <c r="AJ34" s="44">
        <v>0</v>
      </c>
      <c r="AK34" s="77">
        <v>0.6</v>
      </c>
      <c r="AL34" s="44"/>
      <c r="AM34" s="44"/>
      <c r="AN34" s="44"/>
      <c r="AO34" s="44"/>
      <c r="AP34" s="44"/>
      <c r="AQ34" s="63">
        <v>11.9</v>
      </c>
      <c r="AR34" s="50">
        <v>18.2</v>
      </c>
      <c r="AS34" s="14" t="s">
        <v>20</v>
      </c>
      <c r="AT34" s="15">
        <v>3.8</v>
      </c>
      <c r="AU34" s="27" t="s">
        <v>20</v>
      </c>
      <c r="AV34" s="61">
        <v>8.9</v>
      </c>
      <c r="AW34" s="61" t="s">
        <v>96</v>
      </c>
      <c r="AX34" s="14">
        <v>22.2</v>
      </c>
      <c r="AY34" s="14">
        <v>-3.7</v>
      </c>
      <c r="AZ34" s="14">
        <v>6</v>
      </c>
      <c r="BA34" s="2">
        <v>-14.1</v>
      </c>
      <c r="BB34" s="2">
        <v>3.6</v>
      </c>
      <c r="BC34" s="2">
        <v>-13.3</v>
      </c>
      <c r="BD34" s="2">
        <v>553</v>
      </c>
      <c r="BE34" s="17">
        <v>552</v>
      </c>
      <c r="BF34" s="55">
        <v>2877</v>
      </c>
      <c r="BG34" s="56">
        <v>2760</v>
      </c>
    </row>
    <row r="35" spans="1:59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4">
        <v>1.7</v>
      </c>
      <c r="O35" s="77">
        <v>0</v>
      </c>
      <c r="P35" s="33"/>
      <c r="Q35" s="33"/>
      <c r="R35" s="33"/>
      <c r="S35" s="33"/>
      <c r="T35" s="14">
        <v>21.4</v>
      </c>
      <c r="U35" s="14"/>
      <c r="V35" s="14">
        <v>1.5</v>
      </c>
      <c r="W35" s="14"/>
      <c r="X35" s="36">
        <v>11.6</v>
      </c>
      <c r="Y35" s="14">
        <v>10.1</v>
      </c>
      <c r="Z35" s="14">
        <v>11.9</v>
      </c>
      <c r="AA35" s="27">
        <v>13.8</v>
      </c>
      <c r="AB35" s="27">
        <v>14.3</v>
      </c>
      <c r="AC35" s="27">
        <v>12.9</v>
      </c>
      <c r="AD35" s="27">
        <v>10.5</v>
      </c>
      <c r="AE35" s="27">
        <v>9.8</v>
      </c>
      <c r="AF35" s="15">
        <v>9.9</v>
      </c>
      <c r="AG35" s="16">
        <v>14.9</v>
      </c>
      <c r="AH35" s="8">
        <f t="shared" si="0"/>
        <v>11.8625</v>
      </c>
      <c r="AI35" s="14">
        <v>8.62</v>
      </c>
      <c r="AJ35" s="44"/>
      <c r="AK35" s="77">
        <v>0</v>
      </c>
      <c r="AL35" s="44"/>
      <c r="AM35" s="44"/>
      <c r="AN35" s="44"/>
      <c r="AO35" s="44"/>
      <c r="AP35" s="44"/>
      <c r="AQ35" s="63">
        <v>11.3</v>
      </c>
      <c r="AR35" s="50">
        <v>18</v>
      </c>
      <c r="AS35" s="14" t="s">
        <v>30</v>
      </c>
      <c r="AT35" s="15">
        <v>3.9</v>
      </c>
      <c r="AU35" s="27" t="s">
        <v>30</v>
      </c>
      <c r="AV35" s="44">
        <v>6.7</v>
      </c>
      <c r="AW35" s="42" t="s">
        <v>67</v>
      </c>
      <c r="AX35" s="14">
        <v>22.5</v>
      </c>
      <c r="AY35" s="14">
        <v>-5.5</v>
      </c>
      <c r="AZ35" s="2">
        <v>3.2</v>
      </c>
      <c r="BA35" s="2">
        <v>-13.7</v>
      </c>
      <c r="BB35" s="2">
        <v>3.8</v>
      </c>
      <c r="BC35" s="2">
        <v>-15.5</v>
      </c>
      <c r="BD35" s="2">
        <v>553</v>
      </c>
      <c r="BE35" s="17">
        <v>553</v>
      </c>
      <c r="BF35" s="55">
        <v>1916</v>
      </c>
      <c r="BG35" s="56">
        <v>3005</v>
      </c>
    </row>
    <row r="36" spans="2:59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3"/>
      <c r="O36" s="77">
        <f>SUM(O5:O35)</f>
        <v>196.52999999999997</v>
      </c>
      <c r="P36" s="34"/>
      <c r="Q36" s="34"/>
      <c r="R36" s="34"/>
      <c r="S36" s="34"/>
      <c r="T36" s="34"/>
      <c r="U36" s="34"/>
      <c r="V36" s="34"/>
      <c r="W36" s="34"/>
      <c r="X36" s="37"/>
      <c r="Y36" s="2"/>
      <c r="Z36" s="2"/>
      <c r="AA36" s="18"/>
      <c r="AB36" s="18"/>
      <c r="AC36" s="27"/>
      <c r="AD36" s="27"/>
      <c r="AE36" s="27"/>
      <c r="AF36" s="15"/>
      <c r="AG36" s="16"/>
      <c r="AH36" s="4"/>
      <c r="AI36" s="4"/>
      <c r="AJ36" s="44"/>
      <c r="AK36" s="77"/>
      <c r="AL36" s="44"/>
      <c r="AM36" s="44"/>
      <c r="AN36" s="44"/>
      <c r="AO36" s="44"/>
      <c r="AP36" s="44"/>
      <c r="AQ36" s="63"/>
      <c r="AR36" s="67"/>
      <c r="AS36" s="2"/>
      <c r="AT36" s="15"/>
      <c r="AU36" s="18"/>
      <c r="AV36" s="44"/>
      <c r="AW36" s="42"/>
      <c r="AX36" s="42"/>
      <c r="AY36" s="42"/>
      <c r="AZ36" s="2"/>
      <c r="BF36" s="55"/>
      <c r="BG36" s="56"/>
    </row>
    <row r="37" spans="1:59" s="2" customFormat="1" ht="12.75">
      <c r="A37" s="2" t="s">
        <v>120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4">
        <f>SUM(N5:N35)</f>
        <v>54.9</v>
      </c>
      <c r="O37" s="33">
        <f>SUM(O5:O33)</f>
        <v>196.52999999999997</v>
      </c>
      <c r="P37" s="33"/>
      <c r="Q37" s="33"/>
      <c r="R37" s="33"/>
      <c r="S37" s="33"/>
      <c r="T37" s="73">
        <f>AVERAGE(T5:T35)</f>
        <v>19.493548387096777</v>
      </c>
      <c r="U37" s="73"/>
      <c r="V37" s="73">
        <f>AVERAGE(V5:V35)</f>
        <v>1.9774193548387096</v>
      </c>
      <c r="W37" s="73"/>
      <c r="X37" s="40">
        <f>AVERAGE(X5:X35)</f>
        <v>10.148387096774197</v>
      </c>
      <c r="Y37" s="8">
        <f aca="true" t="shared" si="3" ref="Y37:AH37">AVERAGE(Y5:Y35)</f>
        <v>9.72903225806452</v>
      </c>
      <c r="Z37" s="8">
        <f t="shared" si="3"/>
        <v>10.951612903225804</v>
      </c>
      <c r="AA37" s="8">
        <f t="shared" si="3"/>
        <v>12.64516129032258</v>
      </c>
      <c r="AB37" s="8">
        <f t="shared" si="3"/>
        <v>13.138709677419353</v>
      </c>
      <c r="AC37" s="8">
        <f t="shared" si="3"/>
        <v>12.974193548387097</v>
      </c>
      <c r="AD37" s="8">
        <f t="shared" si="3"/>
        <v>11.535483870967742</v>
      </c>
      <c r="AE37" s="8">
        <f t="shared" si="3"/>
        <v>10.503225806451615</v>
      </c>
      <c r="AF37" s="15">
        <f t="shared" si="3"/>
        <v>8.94516129032258</v>
      </c>
      <c r="AG37" s="16">
        <f t="shared" si="3"/>
        <v>14.112903225806452</v>
      </c>
      <c r="AH37" s="8">
        <f t="shared" si="3"/>
        <v>11.445161290322579</v>
      </c>
      <c r="AI37" s="8"/>
      <c r="AJ37" s="44">
        <f>SUM(AJ5:AJ35)</f>
        <v>54.6</v>
      </c>
      <c r="AK37" s="77">
        <v>103.8</v>
      </c>
      <c r="AL37" s="44"/>
      <c r="AM37" s="44"/>
      <c r="AN37" s="44"/>
      <c r="AO37" s="44"/>
      <c r="AP37" s="44"/>
      <c r="AQ37" s="63">
        <f>AVERAGE(AQ5:AQ35)</f>
        <v>11.141935483870967</v>
      </c>
      <c r="AR37" s="50">
        <f>AVERAGE(AR5:AR35)</f>
        <v>19.25483870967742</v>
      </c>
      <c r="AS37" s="14"/>
      <c r="AT37" s="15">
        <f aca="true" t="shared" si="4" ref="AT37:BC37">AVERAGE(AT5:AT35)</f>
        <v>2.654838709677419</v>
      </c>
      <c r="AU37" s="14"/>
      <c r="AV37" s="46"/>
      <c r="AW37" s="46"/>
      <c r="AX37" s="71">
        <f>AVERAGE(AX5:AX35)</f>
        <v>25.493548387096777</v>
      </c>
      <c r="AY37" s="71">
        <f>AVERAGE(AY5:AY35)</f>
        <v>-3.6354838709677417</v>
      </c>
      <c r="AZ37" s="8">
        <f t="shared" si="4"/>
        <v>4.619354838709677</v>
      </c>
      <c r="BA37" s="8">
        <f t="shared" si="4"/>
        <v>-17.648387096774194</v>
      </c>
      <c r="BB37" s="8">
        <f t="shared" si="4"/>
        <v>4.506451612903226</v>
      </c>
      <c r="BC37" s="8">
        <f t="shared" si="4"/>
        <v>-17.909677419354836</v>
      </c>
      <c r="BD37" s="11">
        <f>AVERAGE(BD5:BD35)</f>
        <v>549.4642857142857</v>
      </c>
      <c r="BE37" s="11">
        <f>AVERAGE(BE5:BE35)</f>
        <v>549.3928571428571</v>
      </c>
      <c r="BF37" s="57">
        <f>AVERAGE(BF5:BF36)</f>
        <v>2393.9655172413795</v>
      </c>
      <c r="BG37" s="11">
        <f>AVERAGE(BG5:BG36)</f>
        <v>2485</v>
      </c>
    </row>
    <row r="38" spans="2:59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4"/>
      <c r="O38" s="33"/>
      <c r="P38" s="33"/>
      <c r="Q38" s="33"/>
      <c r="R38" s="33"/>
      <c r="S38" s="33"/>
      <c r="T38" s="73"/>
      <c r="U38" s="73"/>
      <c r="V38" s="73"/>
      <c r="W38" s="73"/>
      <c r="X38" s="74"/>
      <c r="Y38" s="8"/>
      <c r="Z38" s="8"/>
      <c r="AA38" s="8"/>
      <c r="AB38" s="8"/>
      <c r="AC38" s="8"/>
      <c r="AD38" s="8"/>
      <c r="AE38" s="4" t="s">
        <v>56</v>
      </c>
      <c r="AF38" s="4"/>
      <c r="AG38" s="4"/>
      <c r="AI38" s="8">
        <v>1.5</v>
      </c>
      <c r="AJ38" s="44"/>
      <c r="AK38" s="44"/>
      <c r="AL38" s="44"/>
      <c r="AM38" s="44"/>
      <c r="AN38" s="44"/>
      <c r="AO38" s="44"/>
      <c r="AP38" s="44"/>
      <c r="AQ38" s="63"/>
      <c r="AR38" s="50"/>
      <c r="AS38" s="14"/>
      <c r="AT38" s="15"/>
      <c r="AU38" s="14"/>
      <c r="AV38" s="46"/>
      <c r="AW38" s="46"/>
      <c r="AX38" s="4" t="s">
        <v>123</v>
      </c>
      <c r="AY38" s="4"/>
      <c r="AZ38" s="2">
        <v>2.6</v>
      </c>
      <c r="BA38" s="2">
        <v>-20.5</v>
      </c>
      <c r="BB38" s="8"/>
      <c r="BC38" s="8"/>
      <c r="BD38" s="11"/>
      <c r="BE38" s="11"/>
      <c r="BF38" s="75"/>
      <c r="BG38" s="11"/>
    </row>
    <row r="39" spans="2:59" s="2" customFormat="1" ht="12.75">
      <c r="B39" s="4" t="s">
        <v>55</v>
      </c>
      <c r="C39" s="4"/>
      <c r="D39" s="4"/>
      <c r="F39" s="8"/>
      <c r="G39" s="8"/>
      <c r="H39" s="8"/>
      <c r="I39" s="8" t="s">
        <v>104</v>
      </c>
      <c r="J39" s="15"/>
      <c r="K39" s="16"/>
      <c r="L39" s="8">
        <v>10.3</v>
      </c>
      <c r="M39" s="14"/>
      <c r="N39" s="44"/>
      <c r="O39" s="33"/>
      <c r="P39" s="33"/>
      <c r="Q39" s="33"/>
      <c r="R39" s="33"/>
      <c r="S39" s="33"/>
      <c r="T39" s="73"/>
      <c r="U39" s="73"/>
      <c r="V39" s="73"/>
      <c r="W39" s="73"/>
      <c r="X39" s="4" t="s">
        <v>71</v>
      </c>
      <c r="Y39" s="4"/>
      <c r="Z39" s="4"/>
      <c r="AB39" s="8"/>
      <c r="AC39" s="8"/>
      <c r="AD39" s="8"/>
      <c r="AE39" s="8" t="s">
        <v>104</v>
      </c>
      <c r="AF39" s="15"/>
      <c r="AG39" s="16"/>
      <c r="AH39" s="8">
        <v>10</v>
      </c>
      <c r="AI39" s="8"/>
      <c r="AJ39" s="44"/>
      <c r="AK39" s="44"/>
      <c r="AL39" s="44"/>
      <c r="AM39" s="44"/>
      <c r="AN39" s="44"/>
      <c r="AO39" s="44"/>
      <c r="AP39" s="44"/>
      <c r="AQ39" s="63"/>
      <c r="AR39" s="50"/>
      <c r="AS39" s="14"/>
      <c r="AT39" s="15"/>
      <c r="AU39" s="14"/>
      <c r="AV39" s="46"/>
      <c r="AW39" s="46"/>
      <c r="AX39" s="71"/>
      <c r="AY39" s="71"/>
      <c r="AZ39" s="8"/>
      <c r="BA39" s="8"/>
      <c r="BB39" s="8"/>
      <c r="BC39" s="8"/>
      <c r="BD39" s="11"/>
      <c r="BE39" s="11"/>
      <c r="BF39" s="75"/>
      <c r="BG39" s="11"/>
    </row>
    <row r="40" spans="2:59" s="2" customFormat="1" ht="12.75">
      <c r="B40" s="8" t="s">
        <v>111</v>
      </c>
      <c r="C40" s="8"/>
      <c r="D40" s="8"/>
      <c r="E40" s="8"/>
      <c r="F40" s="8"/>
      <c r="G40" s="8"/>
      <c r="H40" s="8"/>
      <c r="I40" s="8" t="s">
        <v>105</v>
      </c>
      <c r="J40" s="15"/>
      <c r="K40" s="16"/>
      <c r="L40" s="8">
        <v>10.8</v>
      </c>
      <c r="M40" s="14"/>
      <c r="N40" s="44"/>
      <c r="O40" s="33"/>
      <c r="P40" s="33"/>
      <c r="Q40" s="33"/>
      <c r="R40" s="33"/>
      <c r="S40" s="33"/>
      <c r="T40" s="73"/>
      <c r="U40" s="73"/>
      <c r="V40" s="73"/>
      <c r="W40" s="73"/>
      <c r="X40" s="74" t="s">
        <v>112</v>
      </c>
      <c r="Y40" s="8"/>
      <c r="Z40" s="8"/>
      <c r="AA40" s="8"/>
      <c r="AB40" s="8"/>
      <c r="AC40" s="8"/>
      <c r="AD40" s="8"/>
      <c r="AE40" s="8" t="s">
        <v>105</v>
      </c>
      <c r="AF40" s="15"/>
      <c r="AG40" s="16"/>
      <c r="AH40" s="8">
        <v>10.3</v>
      </c>
      <c r="AI40" s="8"/>
      <c r="AJ40" s="44"/>
      <c r="AK40" s="44"/>
      <c r="AL40" s="44"/>
      <c r="AM40" s="44"/>
      <c r="AN40" s="44"/>
      <c r="AO40" s="44"/>
      <c r="AP40" s="44"/>
      <c r="AQ40" s="63"/>
      <c r="AR40" s="50"/>
      <c r="AS40" s="14"/>
      <c r="AT40" s="15"/>
      <c r="AU40" s="14"/>
      <c r="AV40" s="46"/>
      <c r="AW40" s="46"/>
      <c r="AX40" s="71"/>
      <c r="AY40" s="71"/>
      <c r="AZ40" s="8"/>
      <c r="BA40" s="8"/>
      <c r="BB40" s="8"/>
      <c r="BC40" s="8"/>
      <c r="BD40" s="11"/>
      <c r="BE40" s="11"/>
      <c r="BF40" s="75"/>
      <c r="BG40" s="11"/>
    </row>
    <row r="41" spans="2:51" ht="12.75">
      <c r="B41" s="4" t="s">
        <v>113</v>
      </c>
      <c r="C41" s="4"/>
      <c r="D41" s="4"/>
      <c r="E41" s="4"/>
      <c r="F41" s="4"/>
      <c r="I41" s="4" t="s">
        <v>77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118</v>
      </c>
      <c r="Y41" s="4"/>
      <c r="Z41" s="4"/>
      <c r="AA41" s="4"/>
      <c r="AB41" s="4"/>
      <c r="AE41" s="4" t="s">
        <v>77</v>
      </c>
      <c r="AF41" s="4"/>
      <c r="AH41" s="8">
        <v>10.9</v>
      </c>
      <c r="AQ41" s="28"/>
      <c r="AR41" s="30"/>
      <c r="AV41" s="21"/>
      <c r="AW41" s="21"/>
      <c r="AX41" s="21"/>
      <c r="AY41" s="21"/>
    </row>
    <row r="42" spans="2:51" ht="12.75">
      <c r="B42" s="8" t="s">
        <v>114</v>
      </c>
      <c r="I42" s="4" t="s">
        <v>106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117</v>
      </c>
      <c r="AE42" s="4" t="s">
        <v>106</v>
      </c>
      <c r="AF42" s="4"/>
      <c r="AH42" s="8">
        <v>34.1</v>
      </c>
      <c r="AQ42" s="28"/>
      <c r="AR42" s="30"/>
      <c r="AV42" s="21"/>
      <c r="AW42" s="21"/>
      <c r="AX42" s="21"/>
      <c r="AY42" s="21"/>
    </row>
    <row r="43" spans="11:51" s="2" customFormat="1" ht="12.75">
      <c r="K43" s="1" t="s">
        <v>100</v>
      </c>
      <c r="L43" s="14">
        <f>AVERAGE(L5:L34)</f>
        <v>12.050833333333333</v>
      </c>
      <c r="M43" s="14">
        <v>1.9</v>
      </c>
      <c r="AG43" s="1"/>
      <c r="AH43" s="14"/>
      <c r="AQ43" s="37"/>
      <c r="AR43" s="38"/>
      <c r="AT43" s="25"/>
      <c r="AV43" s="4"/>
      <c r="AW43" s="4"/>
      <c r="AX43" s="4"/>
      <c r="AY43" s="4"/>
    </row>
    <row r="44" spans="6:44" ht="12.75">
      <c r="F44" s="2"/>
      <c r="G44" s="2"/>
      <c r="H44" s="2"/>
      <c r="I44" s="2"/>
      <c r="J44" s="2"/>
      <c r="K44" s="1" t="s">
        <v>97</v>
      </c>
      <c r="L44" s="14">
        <f>AVERAGE(L5:L33)</f>
        <v>12.081465517241378</v>
      </c>
      <c r="M44" s="2">
        <v>1.9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J44" s="2"/>
      <c r="AK44" s="2"/>
      <c r="AL44" s="2"/>
      <c r="AM44" s="2"/>
      <c r="AN44" s="2"/>
      <c r="AO44" s="2"/>
      <c r="AP44" s="2"/>
      <c r="AQ44" s="37"/>
      <c r="AR44" s="30"/>
    </row>
    <row r="45" spans="8:43" ht="12.75">
      <c r="H45" s="2"/>
      <c r="I45" s="2"/>
      <c r="J45" s="2"/>
      <c r="K45" s="1" t="s">
        <v>95</v>
      </c>
      <c r="L45" s="14">
        <f>AVERAGE(L5:L32)</f>
        <v>12.1375</v>
      </c>
      <c r="M45" s="14">
        <v>1.9</v>
      </c>
      <c r="AB45" s="2"/>
      <c r="AC45" s="2"/>
      <c r="AD45" s="2"/>
      <c r="AE45" s="2"/>
      <c r="AI45" s="129"/>
      <c r="AJ45" s="129"/>
      <c r="AK45" s="79"/>
      <c r="AL45" s="79"/>
      <c r="AM45" s="79"/>
      <c r="AN45" s="79"/>
      <c r="AO45" s="79"/>
      <c r="AP45" s="79"/>
      <c r="AQ45" s="2"/>
    </row>
    <row r="46" spans="11:35" ht="12.75">
      <c r="K46" s="1" t="s">
        <v>92</v>
      </c>
      <c r="L46" s="14">
        <f>AVERAGE(L5:L31)</f>
        <v>12.238888888888889</v>
      </c>
      <c r="M46" s="14">
        <v>1.9</v>
      </c>
      <c r="AH46" s="2"/>
      <c r="AI46" s="2"/>
    </row>
    <row r="47" spans="11:13" ht="12.75">
      <c r="K47" s="1" t="s">
        <v>87</v>
      </c>
      <c r="L47" s="14">
        <f>AVERAGE(L5:L30)</f>
        <v>12.36153846153846</v>
      </c>
      <c r="M47" s="14">
        <v>2.1</v>
      </c>
    </row>
    <row r="48" spans="11:13" ht="12.75">
      <c r="K48" s="1" t="s">
        <v>86</v>
      </c>
      <c r="L48" s="14">
        <f>AVERAGE(L5:L29)</f>
        <v>12.493999999999998</v>
      </c>
      <c r="M48" s="14">
        <v>2.1</v>
      </c>
    </row>
    <row r="49" spans="11:13" ht="12.75">
      <c r="K49" s="1" t="s">
        <v>84</v>
      </c>
      <c r="L49" s="14">
        <f>AVERAGE(L5:L28)</f>
        <v>12.639583333333333</v>
      </c>
      <c r="M49" s="14">
        <v>2.2</v>
      </c>
    </row>
    <row r="50" spans="11:13" ht="12.75">
      <c r="K50" s="1" t="s">
        <v>79</v>
      </c>
      <c r="L50" s="14">
        <f>AVERAGE(L5:L27)</f>
        <v>12.71086956521739</v>
      </c>
      <c r="M50" s="14">
        <v>2.3</v>
      </c>
    </row>
    <row r="51" spans="11:13" ht="12.75">
      <c r="K51" s="1" t="s">
        <v>80</v>
      </c>
      <c r="L51" s="14">
        <f>AVERAGE(L5:L26)</f>
        <v>12.77556818181818</v>
      </c>
      <c r="M51" s="14">
        <v>2.4</v>
      </c>
    </row>
    <row r="52" spans="11:13" ht="12.75">
      <c r="K52" s="1" t="s">
        <v>73</v>
      </c>
      <c r="L52" s="14">
        <v>13</v>
      </c>
      <c r="M52" s="2">
        <v>2.5</v>
      </c>
    </row>
    <row r="53" spans="11:13" ht="12.75">
      <c r="K53" s="1" t="s">
        <v>74</v>
      </c>
      <c r="L53" s="14">
        <f>AVERAGE(L5:L24)</f>
        <v>13.186249999999998</v>
      </c>
      <c r="M53" s="2">
        <v>2.7</v>
      </c>
    </row>
    <row r="54" spans="11:13" ht="12.75">
      <c r="K54" s="1" t="s">
        <v>60</v>
      </c>
      <c r="L54" s="14">
        <f>AVERAGE(L5:L23)</f>
        <v>13.336184210526316</v>
      </c>
      <c r="M54" s="2">
        <v>2.8</v>
      </c>
    </row>
    <row r="55" ht="12.75"/>
    <row r="56" spans="2:44" ht="12.75">
      <c r="B56" s="3" t="s">
        <v>101</v>
      </c>
      <c r="C56" s="3"/>
      <c r="D56" s="3"/>
      <c r="E56" s="3"/>
      <c r="O56" s="30"/>
      <c r="P56" s="30"/>
      <c r="Q56" s="30"/>
      <c r="R56" s="30"/>
      <c r="S56" s="30"/>
      <c r="T56" s="30"/>
      <c r="U56" s="30"/>
      <c r="V56" s="30"/>
      <c r="W56" s="30"/>
      <c r="X56" s="28"/>
      <c r="Y56" s="29" t="s">
        <v>72</v>
      </c>
      <c r="Z56" s="3"/>
      <c r="AA56" s="24"/>
      <c r="AC56" s="3"/>
      <c r="AE56" s="3" t="s">
        <v>130</v>
      </c>
      <c r="AF56" s="3"/>
      <c r="AG56" s="3"/>
      <c r="AH56" s="3"/>
      <c r="AK56" s="52" t="s">
        <v>69</v>
      </c>
      <c r="AL56" s="3"/>
      <c r="AN56" s="114" t="s">
        <v>162</v>
      </c>
      <c r="AO56" s="114"/>
      <c r="AP56" s="114"/>
      <c r="AQ56" s="59"/>
      <c r="AR56" s="115"/>
    </row>
    <row r="57" spans="2:44" ht="13.5">
      <c r="B57" t="s">
        <v>1</v>
      </c>
      <c r="M57" s="13" t="s">
        <v>17</v>
      </c>
      <c r="N57" s="13"/>
      <c r="O57" s="72"/>
      <c r="P57" s="72" t="s">
        <v>135</v>
      </c>
      <c r="Q57" s="72"/>
      <c r="R57" s="31"/>
      <c r="S57" s="31"/>
      <c r="T57" s="31" t="s">
        <v>136</v>
      </c>
      <c r="U57" s="31"/>
      <c r="V57" s="72" t="s">
        <v>137</v>
      </c>
      <c r="X57" s="62" t="s">
        <v>5</v>
      </c>
      <c r="Y57" s="48" t="s">
        <v>138</v>
      </c>
      <c r="Z57" s="4" t="s">
        <v>8</v>
      </c>
      <c r="AA57" s="7" t="s">
        <v>129</v>
      </c>
      <c r="AB57" s="7" t="s">
        <v>139</v>
      </c>
      <c r="AC57" s="58" t="s">
        <v>140</v>
      </c>
      <c r="AD57" s="58" t="s">
        <v>8</v>
      </c>
      <c r="AE57" s="10" t="s">
        <v>11</v>
      </c>
      <c r="AF57" s="10" t="s">
        <v>11</v>
      </c>
      <c r="AG57" s="10" t="s">
        <v>12</v>
      </c>
      <c r="AH57" s="10" t="s">
        <v>12</v>
      </c>
      <c r="AI57" s="10" t="s">
        <v>11</v>
      </c>
      <c r="AJ57" s="10" t="s">
        <v>12</v>
      </c>
      <c r="AK57" s="53" t="s">
        <v>11</v>
      </c>
      <c r="AL57" s="10" t="s">
        <v>12</v>
      </c>
      <c r="AM57" s="70" t="s">
        <v>131</v>
      </c>
      <c r="AN57" s="70" t="s">
        <v>134</v>
      </c>
      <c r="AO57" s="70" t="s">
        <v>139</v>
      </c>
      <c r="AP57" s="70" t="s">
        <v>141</v>
      </c>
      <c r="AQ57" s="70" t="s">
        <v>134</v>
      </c>
      <c r="AR57" s="70" t="s">
        <v>139</v>
      </c>
    </row>
    <row r="58" spans="1:38" ht="13.5">
      <c r="A58" s="1" t="s">
        <v>0</v>
      </c>
      <c r="B58" s="4">
        <v>3</v>
      </c>
      <c r="C58" s="4">
        <v>6</v>
      </c>
      <c r="D58" s="4">
        <v>9</v>
      </c>
      <c r="E58" s="4">
        <v>12</v>
      </c>
      <c r="F58" s="4">
        <v>15</v>
      </c>
      <c r="G58" s="4">
        <v>18</v>
      </c>
      <c r="H58" s="4">
        <v>21</v>
      </c>
      <c r="I58" s="4">
        <v>24</v>
      </c>
      <c r="J58" s="5" t="s">
        <v>3</v>
      </c>
      <c r="K58" s="6" t="s">
        <v>4</v>
      </c>
      <c r="L58" s="7" t="s">
        <v>5</v>
      </c>
      <c r="M58" s="7" t="s">
        <v>6</v>
      </c>
      <c r="N58" s="42" t="s">
        <v>128</v>
      </c>
      <c r="O58" s="32" t="s">
        <v>64</v>
      </c>
      <c r="P58" s="91" t="s">
        <v>131</v>
      </c>
      <c r="Q58" s="91" t="s">
        <v>134</v>
      </c>
      <c r="R58" s="91" t="s">
        <v>132</v>
      </c>
      <c r="S58" s="91" t="s">
        <v>134</v>
      </c>
      <c r="T58" s="91" t="s">
        <v>131</v>
      </c>
      <c r="U58" s="91" t="s">
        <v>134</v>
      </c>
      <c r="V58" s="91" t="s">
        <v>132</v>
      </c>
      <c r="W58" s="92" t="s">
        <v>134</v>
      </c>
      <c r="X58" s="63" t="s">
        <v>76</v>
      </c>
      <c r="AA58" s="15"/>
      <c r="AB58" s="9"/>
      <c r="AC58" s="60"/>
      <c r="AD58" s="60"/>
      <c r="AE58" s="11" t="s">
        <v>13</v>
      </c>
      <c r="AF58" s="11" t="s">
        <v>14</v>
      </c>
      <c r="AG58" s="11" t="s">
        <v>13</v>
      </c>
      <c r="AH58" s="11" t="s">
        <v>14</v>
      </c>
      <c r="AI58" s="9" t="s">
        <v>15</v>
      </c>
      <c r="AJ58" s="12" t="s">
        <v>16</v>
      </c>
      <c r="AK58" s="35" t="s">
        <v>68</v>
      </c>
      <c r="AL58" s="4" t="s">
        <v>68</v>
      </c>
    </row>
    <row r="59" spans="1:37" ht="12.75">
      <c r="A59" s="23" t="s">
        <v>66</v>
      </c>
      <c r="L59" s="21"/>
      <c r="N59" s="43"/>
      <c r="O59" s="30"/>
      <c r="P59" s="80" t="s">
        <v>142</v>
      </c>
      <c r="Q59" s="80" t="s">
        <v>163</v>
      </c>
      <c r="R59" s="30"/>
      <c r="S59" s="30"/>
      <c r="T59" s="80" t="s">
        <v>143</v>
      </c>
      <c r="U59" s="80"/>
      <c r="V59" s="80" t="s">
        <v>144</v>
      </c>
      <c r="W59" s="30"/>
      <c r="X59" s="2">
        <v>2010</v>
      </c>
      <c r="Y59" s="49"/>
      <c r="AA59" s="26"/>
      <c r="AC59" s="59"/>
      <c r="AD59" s="59"/>
      <c r="AK59" s="28"/>
    </row>
    <row r="60" spans="1:44" ht="12.75">
      <c r="A60" s="4">
        <v>1</v>
      </c>
      <c r="B60" s="14">
        <v>12.8</v>
      </c>
      <c r="C60" s="14">
        <v>11.8</v>
      </c>
      <c r="D60" s="14">
        <v>13.2</v>
      </c>
      <c r="E60" s="14">
        <v>15</v>
      </c>
      <c r="F60" s="14">
        <v>16.4</v>
      </c>
      <c r="G60" s="14">
        <v>15.3</v>
      </c>
      <c r="H60" s="14">
        <v>13.6</v>
      </c>
      <c r="I60" s="14">
        <v>13.2</v>
      </c>
      <c r="J60" s="15">
        <v>11.8</v>
      </c>
      <c r="K60" s="16">
        <v>17.2</v>
      </c>
      <c r="L60" s="8">
        <f aca="true" t="shared" si="5" ref="L60:L79">AVERAGE(B60:I60)</f>
        <v>13.912499999999998</v>
      </c>
      <c r="M60" s="14">
        <v>8.9</v>
      </c>
      <c r="N60" s="44">
        <v>0.1</v>
      </c>
      <c r="O60" s="77">
        <v>5.6</v>
      </c>
      <c r="P60" s="2">
        <v>14.9</v>
      </c>
      <c r="Q60" s="38">
        <v>1939</v>
      </c>
      <c r="R60" s="14">
        <v>5.4</v>
      </c>
      <c r="S60" s="117">
        <v>1970</v>
      </c>
      <c r="T60" s="14">
        <v>18</v>
      </c>
      <c r="U60" s="56">
        <v>1939</v>
      </c>
      <c r="V60" s="14">
        <v>0.9</v>
      </c>
      <c r="W60" s="56">
        <v>1895</v>
      </c>
      <c r="X60" s="63">
        <v>12</v>
      </c>
      <c r="Y60" s="50">
        <v>20.7</v>
      </c>
      <c r="Z60" s="14" t="s">
        <v>28</v>
      </c>
      <c r="AA60" s="15">
        <v>1.9</v>
      </c>
      <c r="AB60" s="14" t="s">
        <v>32</v>
      </c>
      <c r="AC60" s="61">
        <v>11.9</v>
      </c>
      <c r="AD60" s="61" t="s">
        <v>103</v>
      </c>
      <c r="AE60" s="14">
        <v>5</v>
      </c>
      <c r="AF60" s="14">
        <v>-15.3</v>
      </c>
      <c r="AG60" s="14">
        <v>7</v>
      </c>
      <c r="AH60" s="14">
        <v>-15.7</v>
      </c>
      <c r="AI60" s="17">
        <v>555</v>
      </c>
      <c r="AJ60" s="17">
        <v>555</v>
      </c>
      <c r="AK60" s="37">
        <v>2803</v>
      </c>
      <c r="AL60" s="38">
        <v>3039</v>
      </c>
      <c r="AM60" s="14">
        <v>25.3</v>
      </c>
      <c r="AN60" s="56">
        <v>1981</v>
      </c>
      <c r="AO60" s="14" t="s">
        <v>155</v>
      </c>
      <c r="AP60" s="14">
        <v>-5.9</v>
      </c>
      <c r="AQ60" s="2">
        <v>1976</v>
      </c>
      <c r="AR60" s="2" t="s">
        <v>161</v>
      </c>
    </row>
    <row r="61" spans="1:44" ht="12.75">
      <c r="A61" s="4">
        <v>2</v>
      </c>
      <c r="B61" s="14">
        <v>13.4</v>
      </c>
      <c r="C61" s="14">
        <v>13.4</v>
      </c>
      <c r="D61" s="14">
        <v>13.7</v>
      </c>
      <c r="E61" s="14">
        <v>14.8</v>
      </c>
      <c r="F61" s="14">
        <v>15.2</v>
      </c>
      <c r="G61" s="14">
        <v>15.4</v>
      </c>
      <c r="H61" s="14">
        <v>13.6</v>
      </c>
      <c r="I61" s="14">
        <v>13.5</v>
      </c>
      <c r="J61" s="15">
        <v>12.5</v>
      </c>
      <c r="K61" s="16">
        <v>16.7</v>
      </c>
      <c r="L61" s="8">
        <f t="shared" si="5"/>
        <v>14.125</v>
      </c>
      <c r="M61" s="14">
        <v>8.8</v>
      </c>
      <c r="N61" s="44">
        <v>0</v>
      </c>
      <c r="O61" s="77">
        <v>0.7</v>
      </c>
      <c r="P61" s="16">
        <v>15.9</v>
      </c>
      <c r="Q61" s="38">
        <v>1939</v>
      </c>
      <c r="R61" s="14">
        <v>5.1</v>
      </c>
      <c r="S61" s="117">
        <v>1970</v>
      </c>
      <c r="T61" s="14">
        <v>19</v>
      </c>
      <c r="U61" s="56">
        <v>1939</v>
      </c>
      <c r="V61" s="14">
        <v>-0.9</v>
      </c>
      <c r="W61" s="56">
        <v>1895</v>
      </c>
      <c r="X61" s="63">
        <v>13.3</v>
      </c>
      <c r="Y61" s="50">
        <v>23</v>
      </c>
      <c r="Z61" s="14" t="s">
        <v>24</v>
      </c>
      <c r="AA61" s="15">
        <v>2.1</v>
      </c>
      <c r="AB61" s="14" t="s">
        <v>91</v>
      </c>
      <c r="AC61" s="61">
        <v>10.2</v>
      </c>
      <c r="AD61" s="61" t="s">
        <v>51</v>
      </c>
      <c r="AE61" s="14">
        <v>5.6</v>
      </c>
      <c r="AF61" s="14">
        <v>-13.7</v>
      </c>
      <c r="AG61" s="14">
        <v>7.2</v>
      </c>
      <c r="AH61" s="14">
        <v>-11.9</v>
      </c>
      <c r="AI61" s="17">
        <v>556</v>
      </c>
      <c r="AJ61" s="2">
        <v>559</v>
      </c>
      <c r="AK61" s="37">
        <v>3069</v>
      </c>
      <c r="AL61" s="38">
        <v>3420</v>
      </c>
      <c r="AM61" s="14">
        <v>24.4</v>
      </c>
      <c r="AN61" s="56">
        <v>1981</v>
      </c>
      <c r="AO61" s="14" t="s">
        <v>155</v>
      </c>
      <c r="AP61" s="14">
        <v>-4.1</v>
      </c>
      <c r="AQ61" s="2">
        <v>1989</v>
      </c>
      <c r="AR61" s="2" t="s">
        <v>156</v>
      </c>
    </row>
    <row r="62" spans="1:44" ht="12.75">
      <c r="A62" s="4">
        <v>3</v>
      </c>
      <c r="B62" s="14">
        <v>14</v>
      </c>
      <c r="C62" s="14">
        <v>14</v>
      </c>
      <c r="D62" s="14">
        <v>15.4</v>
      </c>
      <c r="E62" s="14">
        <v>14</v>
      </c>
      <c r="F62" s="14">
        <v>15.2</v>
      </c>
      <c r="G62" s="14">
        <v>14.6</v>
      </c>
      <c r="H62" s="14">
        <v>14.2</v>
      </c>
      <c r="I62" s="14">
        <v>13.2</v>
      </c>
      <c r="J62" s="15">
        <v>13.1</v>
      </c>
      <c r="K62" s="16">
        <v>16.2</v>
      </c>
      <c r="L62" s="8">
        <f t="shared" si="5"/>
        <v>14.325</v>
      </c>
      <c r="M62" s="14">
        <v>8.7</v>
      </c>
      <c r="N62" s="44">
        <v>3.5</v>
      </c>
      <c r="O62" s="77">
        <v>0.2</v>
      </c>
      <c r="P62" s="14">
        <v>15.8</v>
      </c>
      <c r="Q62" s="38">
        <v>1939</v>
      </c>
      <c r="R62" s="14">
        <v>4.3</v>
      </c>
      <c r="S62" s="117">
        <v>1992</v>
      </c>
      <c r="T62" s="16">
        <v>20.1</v>
      </c>
      <c r="U62" s="113">
        <v>1939</v>
      </c>
      <c r="V62" s="14">
        <v>-1.4</v>
      </c>
      <c r="W62" s="56">
        <v>1892</v>
      </c>
      <c r="X62" s="63">
        <v>14.5</v>
      </c>
      <c r="Y62" s="50">
        <v>21.9</v>
      </c>
      <c r="Z62" s="14" t="s">
        <v>125</v>
      </c>
      <c r="AA62" s="15">
        <v>5.3</v>
      </c>
      <c r="AB62" s="14" t="s">
        <v>124</v>
      </c>
      <c r="AC62" s="61">
        <v>24.2</v>
      </c>
      <c r="AD62" s="61" t="s">
        <v>51</v>
      </c>
      <c r="AE62" s="69"/>
      <c r="AF62" s="69"/>
      <c r="AG62" s="14">
        <v>9.4</v>
      </c>
      <c r="AH62" s="14">
        <v>-13.7</v>
      </c>
      <c r="AI62" s="22">
        <v>560</v>
      </c>
      <c r="AJ62" s="2">
        <v>561</v>
      </c>
      <c r="AK62" s="76"/>
      <c r="AL62" s="38">
        <v>3379</v>
      </c>
      <c r="AM62" s="14">
        <v>23.8</v>
      </c>
      <c r="AN62" s="56">
        <v>1991</v>
      </c>
      <c r="AO62" s="14" t="s">
        <v>43</v>
      </c>
      <c r="AP62" s="14">
        <v>-5.3</v>
      </c>
      <c r="AQ62" s="2">
        <v>1984</v>
      </c>
      <c r="AR62" s="2" t="s">
        <v>156</v>
      </c>
    </row>
    <row r="63" spans="1:44" ht="12.75">
      <c r="A63" s="4">
        <v>4</v>
      </c>
      <c r="B63" s="14">
        <v>14.2</v>
      </c>
      <c r="C63" s="14">
        <v>14.7</v>
      </c>
      <c r="D63" s="14">
        <v>15.2</v>
      </c>
      <c r="E63" s="14">
        <v>15.2</v>
      </c>
      <c r="F63" s="14">
        <v>16.4</v>
      </c>
      <c r="G63" s="14">
        <v>15.4</v>
      </c>
      <c r="H63" s="14">
        <v>14.7</v>
      </c>
      <c r="I63" s="14">
        <v>11.8</v>
      </c>
      <c r="J63" s="15">
        <v>11.7</v>
      </c>
      <c r="K63" s="16">
        <v>16.5</v>
      </c>
      <c r="L63" s="8">
        <f t="shared" si="5"/>
        <v>14.7</v>
      </c>
      <c r="M63" s="14">
        <v>8.6</v>
      </c>
      <c r="N63" s="44">
        <v>0.3</v>
      </c>
      <c r="O63" s="77">
        <v>2.1</v>
      </c>
      <c r="P63" s="2">
        <v>14.7</v>
      </c>
      <c r="Q63" s="38">
        <v>2010</v>
      </c>
      <c r="R63" s="14">
        <v>4.2</v>
      </c>
      <c r="S63" s="117">
        <v>1982</v>
      </c>
      <c r="T63" s="14">
        <v>16.5</v>
      </c>
      <c r="U63" s="56">
        <v>2010</v>
      </c>
      <c r="V63" s="14">
        <v>-1.6</v>
      </c>
      <c r="W63" s="56">
        <v>1982</v>
      </c>
      <c r="X63" s="63">
        <v>15</v>
      </c>
      <c r="Y63" s="50">
        <v>24.9</v>
      </c>
      <c r="Z63" s="14" t="s">
        <v>35</v>
      </c>
      <c r="AA63" s="15">
        <v>7.4</v>
      </c>
      <c r="AB63" s="14" t="s">
        <v>33</v>
      </c>
      <c r="AC63" s="61">
        <v>47.2</v>
      </c>
      <c r="AD63" s="61" t="s">
        <v>46</v>
      </c>
      <c r="AE63" s="14">
        <v>9.6</v>
      </c>
      <c r="AF63" s="14">
        <v>-11.9</v>
      </c>
      <c r="AG63" s="14">
        <v>6.4</v>
      </c>
      <c r="AH63" s="14">
        <v>-13.1</v>
      </c>
      <c r="AI63" s="2">
        <v>559</v>
      </c>
      <c r="AJ63" s="17">
        <v>558</v>
      </c>
      <c r="AK63" s="37">
        <v>3465</v>
      </c>
      <c r="AL63" s="38">
        <v>3254</v>
      </c>
      <c r="AM63" s="14">
        <v>24.9</v>
      </c>
      <c r="AN63" s="56">
        <v>2010</v>
      </c>
      <c r="AO63" s="14" t="s">
        <v>145</v>
      </c>
      <c r="AP63" s="14">
        <v>-5.6</v>
      </c>
      <c r="AQ63" s="2">
        <v>1982</v>
      </c>
      <c r="AR63" s="2" t="s">
        <v>58</v>
      </c>
    </row>
    <row r="64" spans="1:44" ht="12.75">
      <c r="A64" s="4">
        <v>5</v>
      </c>
      <c r="B64" s="17">
        <v>13.2</v>
      </c>
      <c r="C64" s="17">
        <v>13.1</v>
      </c>
      <c r="D64" s="17">
        <v>13.9</v>
      </c>
      <c r="E64" s="17">
        <v>14.6</v>
      </c>
      <c r="F64" s="14">
        <v>14.7</v>
      </c>
      <c r="G64" s="14">
        <v>15.6</v>
      </c>
      <c r="H64" s="14">
        <v>14.3</v>
      </c>
      <c r="I64" s="14">
        <v>12.4</v>
      </c>
      <c r="J64" s="15">
        <v>11.8</v>
      </c>
      <c r="K64" s="16">
        <v>16.2</v>
      </c>
      <c r="L64" s="8">
        <f t="shared" si="5"/>
        <v>13.975</v>
      </c>
      <c r="M64" s="14">
        <v>8.5</v>
      </c>
      <c r="N64" s="44">
        <v>0.3</v>
      </c>
      <c r="O64" s="33">
        <v>2.2</v>
      </c>
      <c r="P64" s="14">
        <v>14</v>
      </c>
      <c r="Q64" s="38">
        <v>2010</v>
      </c>
      <c r="R64" s="14">
        <v>4.8</v>
      </c>
      <c r="S64" s="117">
        <v>1981</v>
      </c>
      <c r="T64" s="14">
        <v>16.7</v>
      </c>
      <c r="U64" s="56">
        <v>1958</v>
      </c>
      <c r="V64" s="14">
        <v>0.6</v>
      </c>
      <c r="W64" s="56">
        <v>1992</v>
      </c>
      <c r="X64" s="63">
        <v>13.9</v>
      </c>
      <c r="Y64" s="50">
        <v>22.3</v>
      </c>
      <c r="Z64" s="14" t="s">
        <v>30</v>
      </c>
      <c r="AA64" s="15">
        <v>6.5</v>
      </c>
      <c r="AB64" s="14" t="s">
        <v>58</v>
      </c>
      <c r="AC64" s="61">
        <v>27.6</v>
      </c>
      <c r="AD64" s="61" t="s">
        <v>127</v>
      </c>
      <c r="AE64" s="69">
        <v>5</v>
      </c>
      <c r="AF64" s="56">
        <v>-18</v>
      </c>
      <c r="AG64" s="14">
        <v>5.4</v>
      </c>
      <c r="AH64" s="14">
        <v>-18.9</v>
      </c>
      <c r="AI64" s="20">
        <v>552</v>
      </c>
      <c r="AJ64" s="17">
        <v>549</v>
      </c>
      <c r="AK64" s="76">
        <v>2500</v>
      </c>
      <c r="AL64" s="38">
        <v>2363</v>
      </c>
      <c r="AM64" s="14">
        <v>23.2</v>
      </c>
      <c r="AN64" s="56">
        <v>1958</v>
      </c>
      <c r="AO64" s="14" t="s">
        <v>24</v>
      </c>
      <c r="AP64" s="14">
        <v>-5.8</v>
      </c>
      <c r="AQ64" s="2">
        <v>1975</v>
      </c>
      <c r="AR64" s="2" t="s">
        <v>156</v>
      </c>
    </row>
    <row r="65" spans="1:44" ht="12.75">
      <c r="A65" s="4">
        <v>6</v>
      </c>
      <c r="B65" s="14">
        <v>14.2</v>
      </c>
      <c r="C65" s="14">
        <v>15</v>
      </c>
      <c r="D65" s="14">
        <v>15.5</v>
      </c>
      <c r="E65" s="14">
        <v>15</v>
      </c>
      <c r="F65" s="14">
        <v>11.8</v>
      </c>
      <c r="G65" s="14">
        <v>12.8</v>
      </c>
      <c r="H65" s="14">
        <v>13.4</v>
      </c>
      <c r="I65" s="14">
        <v>13.4</v>
      </c>
      <c r="J65" s="15">
        <v>11.8</v>
      </c>
      <c r="K65" s="16">
        <v>16</v>
      </c>
      <c r="L65" s="8">
        <f t="shared" si="5"/>
        <v>13.887500000000001</v>
      </c>
      <c r="M65" s="14">
        <v>8.4</v>
      </c>
      <c r="N65" s="44">
        <v>0.1</v>
      </c>
      <c r="O65" s="33">
        <v>0</v>
      </c>
      <c r="P65" s="2">
        <v>13.9</v>
      </c>
      <c r="Q65" s="38">
        <v>2010</v>
      </c>
      <c r="R65" s="14">
        <v>4.9</v>
      </c>
      <c r="S65" s="117">
        <v>1962</v>
      </c>
      <c r="T65" s="14">
        <v>17.7</v>
      </c>
      <c r="U65" s="56">
        <v>1939</v>
      </c>
      <c r="V65" s="14">
        <v>1</v>
      </c>
      <c r="W65" s="56">
        <v>1882</v>
      </c>
      <c r="X65" s="63">
        <v>12.3</v>
      </c>
      <c r="Y65" s="50">
        <v>19.4</v>
      </c>
      <c r="Z65" s="14" t="s">
        <v>67</v>
      </c>
      <c r="AA65" s="15">
        <v>6</v>
      </c>
      <c r="AB65" s="14" t="s">
        <v>126</v>
      </c>
      <c r="AC65" s="61">
        <v>36.9</v>
      </c>
      <c r="AD65" s="61" t="s">
        <v>127</v>
      </c>
      <c r="AE65" s="14">
        <v>5.6</v>
      </c>
      <c r="AF65" s="14">
        <v>-18.1</v>
      </c>
      <c r="AG65" s="69">
        <v>6</v>
      </c>
      <c r="AH65" s="69">
        <v>-15</v>
      </c>
      <c r="AI65" s="17">
        <v>550</v>
      </c>
      <c r="AJ65" s="20">
        <v>552</v>
      </c>
      <c r="AK65" s="37">
        <v>2400</v>
      </c>
      <c r="AL65" s="78">
        <v>3000</v>
      </c>
      <c r="AM65" s="14">
        <v>23.5</v>
      </c>
      <c r="AN65" s="56">
        <v>1991</v>
      </c>
      <c r="AO65" s="14" t="s">
        <v>147</v>
      </c>
      <c r="AP65" s="14">
        <v>-6.5</v>
      </c>
      <c r="AQ65" s="2">
        <v>1975</v>
      </c>
      <c r="AR65" s="2" t="s">
        <v>156</v>
      </c>
    </row>
    <row r="66" spans="1:44" ht="12.75">
      <c r="A66" s="4">
        <v>7</v>
      </c>
      <c r="B66" s="14">
        <v>13.4</v>
      </c>
      <c r="C66" s="14">
        <v>13.3</v>
      </c>
      <c r="D66" s="14">
        <v>13.3</v>
      </c>
      <c r="E66" s="14">
        <v>15.2</v>
      </c>
      <c r="F66" s="14">
        <v>14.8</v>
      </c>
      <c r="G66" s="14">
        <v>14.2</v>
      </c>
      <c r="H66" s="14">
        <v>12.5</v>
      </c>
      <c r="I66" s="14">
        <v>11.9</v>
      </c>
      <c r="J66" s="15">
        <v>11.9</v>
      </c>
      <c r="K66" s="16">
        <v>15.5</v>
      </c>
      <c r="L66" s="8">
        <f t="shared" si="5"/>
        <v>13.575000000000001</v>
      </c>
      <c r="M66" s="14">
        <v>8.3</v>
      </c>
      <c r="N66" s="44">
        <v>4.9</v>
      </c>
      <c r="O66" s="33">
        <v>1.8</v>
      </c>
      <c r="P66" s="2">
        <v>13.6</v>
      </c>
      <c r="Q66" s="38">
        <v>2010</v>
      </c>
      <c r="R66" s="14">
        <v>3.5</v>
      </c>
      <c r="S66" s="117">
        <v>1940</v>
      </c>
      <c r="T66" s="14">
        <v>17.4</v>
      </c>
      <c r="U66" s="56">
        <v>1939</v>
      </c>
      <c r="V66" s="14">
        <v>1.4</v>
      </c>
      <c r="W66" s="56">
        <v>1984</v>
      </c>
      <c r="X66" s="63">
        <v>11</v>
      </c>
      <c r="Y66" s="50">
        <v>22</v>
      </c>
      <c r="Z66" s="14" t="s">
        <v>35</v>
      </c>
      <c r="AA66" s="15">
        <v>6.3</v>
      </c>
      <c r="AB66" s="27" t="s">
        <v>35</v>
      </c>
      <c r="AC66" s="61">
        <v>37</v>
      </c>
      <c r="AD66" s="61" t="s">
        <v>127</v>
      </c>
      <c r="AE66" s="14">
        <v>6.4</v>
      </c>
      <c r="AF66" s="14">
        <v>-13.9</v>
      </c>
      <c r="AG66" s="14">
        <v>7.2</v>
      </c>
      <c r="AH66" s="14">
        <v>-16.5</v>
      </c>
      <c r="AI66" s="17">
        <v>554</v>
      </c>
      <c r="AJ66" s="17">
        <v>552</v>
      </c>
      <c r="AK66" s="37">
        <v>2864</v>
      </c>
      <c r="AL66" s="38">
        <v>2799</v>
      </c>
      <c r="AM66" s="14">
        <v>22</v>
      </c>
      <c r="AN66" s="56">
        <v>2010</v>
      </c>
      <c r="AO66" s="14" t="s">
        <v>145</v>
      </c>
      <c r="AP66" s="14">
        <v>-6</v>
      </c>
      <c r="AQ66" s="2">
        <v>1985</v>
      </c>
      <c r="AR66" s="2" t="s">
        <v>157</v>
      </c>
    </row>
    <row r="67" spans="1:44" ht="12.75">
      <c r="A67" s="4">
        <v>8</v>
      </c>
      <c r="B67" s="14">
        <v>12</v>
      </c>
      <c r="C67" s="14">
        <v>11.4</v>
      </c>
      <c r="D67" s="14">
        <v>12.9</v>
      </c>
      <c r="E67" s="14">
        <v>15.9</v>
      </c>
      <c r="F67" s="14">
        <v>15.2</v>
      </c>
      <c r="G67" s="14">
        <v>13.8</v>
      </c>
      <c r="H67" s="14">
        <v>12.6</v>
      </c>
      <c r="I67" s="14">
        <v>12.5</v>
      </c>
      <c r="J67" s="15">
        <v>10.9</v>
      </c>
      <c r="K67" s="16">
        <v>16.5</v>
      </c>
      <c r="L67" s="8">
        <f t="shared" si="5"/>
        <v>13.287499999999998</v>
      </c>
      <c r="M67" s="14">
        <v>8.2</v>
      </c>
      <c r="N67" s="44"/>
      <c r="O67" s="33">
        <v>3.2</v>
      </c>
      <c r="P67" s="2">
        <v>13.3</v>
      </c>
      <c r="Q67" s="38">
        <v>2010</v>
      </c>
      <c r="R67" s="14">
        <v>4.5</v>
      </c>
      <c r="S67" s="117">
        <v>1977</v>
      </c>
      <c r="T67" s="14">
        <v>16.5</v>
      </c>
      <c r="U67" s="56">
        <v>1939</v>
      </c>
      <c r="V67" s="14">
        <v>0</v>
      </c>
      <c r="W67" s="56">
        <v>1972</v>
      </c>
      <c r="X67" s="63">
        <v>11.6</v>
      </c>
      <c r="Y67" s="50">
        <v>19.2</v>
      </c>
      <c r="Z67" s="14" t="s">
        <v>20</v>
      </c>
      <c r="AA67" s="15">
        <v>3</v>
      </c>
      <c r="AB67" s="27" t="s">
        <v>164</v>
      </c>
      <c r="AC67" s="61">
        <v>6</v>
      </c>
      <c r="AD67" s="61" t="s">
        <v>51</v>
      </c>
      <c r="AE67" s="14">
        <v>5</v>
      </c>
      <c r="AF67" s="14">
        <v>-16.5</v>
      </c>
      <c r="AG67" s="14">
        <v>3.6</v>
      </c>
      <c r="AH67" s="14">
        <v>-22.9</v>
      </c>
      <c r="AI67" s="17">
        <v>551</v>
      </c>
      <c r="AJ67" s="17">
        <v>545</v>
      </c>
      <c r="AK67" s="37">
        <v>2514</v>
      </c>
      <c r="AL67" s="38">
        <v>1927</v>
      </c>
      <c r="AM67" s="14">
        <v>21.2</v>
      </c>
      <c r="AN67" s="56">
        <v>2002</v>
      </c>
      <c r="AO67" s="14" t="s">
        <v>146</v>
      </c>
      <c r="AP67" s="14">
        <v>-7.5</v>
      </c>
      <c r="AQ67" s="2">
        <v>1964</v>
      </c>
      <c r="AR67" s="2" t="s">
        <v>156</v>
      </c>
    </row>
    <row r="68" spans="1:44" ht="12.75">
      <c r="A68" s="4">
        <v>9</v>
      </c>
      <c r="B68" s="14">
        <v>12.8</v>
      </c>
      <c r="C68" s="14">
        <v>13.2</v>
      </c>
      <c r="D68" s="14">
        <v>13.6</v>
      </c>
      <c r="E68" s="14">
        <v>15.1</v>
      </c>
      <c r="F68" s="14">
        <v>14</v>
      </c>
      <c r="G68" s="14">
        <v>13.3</v>
      </c>
      <c r="H68" s="14">
        <v>12.4</v>
      </c>
      <c r="I68" s="14">
        <v>12</v>
      </c>
      <c r="J68" s="15">
        <v>12.4</v>
      </c>
      <c r="K68" s="16">
        <v>15.4</v>
      </c>
      <c r="L68" s="8">
        <f t="shared" si="5"/>
        <v>13.3</v>
      </c>
      <c r="M68" s="14">
        <v>8.1</v>
      </c>
      <c r="N68" s="44">
        <v>0.6</v>
      </c>
      <c r="O68" s="33">
        <v>0</v>
      </c>
      <c r="P68" s="2">
        <v>13.3</v>
      </c>
      <c r="Q68" s="38">
        <v>2010</v>
      </c>
      <c r="R68" s="14">
        <v>4.2</v>
      </c>
      <c r="S68" s="117">
        <v>1981</v>
      </c>
      <c r="T68" s="14">
        <v>17</v>
      </c>
      <c r="U68" s="56">
        <v>1939</v>
      </c>
      <c r="V68" s="14">
        <v>0.2</v>
      </c>
      <c r="W68" s="56">
        <v>1977</v>
      </c>
      <c r="X68" s="63">
        <v>12.3</v>
      </c>
      <c r="Y68" s="50">
        <v>18.3</v>
      </c>
      <c r="Z68" s="14" t="s">
        <v>167</v>
      </c>
      <c r="AA68" s="15">
        <v>3.9</v>
      </c>
      <c r="AB68" s="27" t="s">
        <v>165</v>
      </c>
      <c r="AC68" s="61">
        <v>47</v>
      </c>
      <c r="AD68" s="61" t="s">
        <v>166</v>
      </c>
      <c r="AE68" s="14">
        <v>3.8</v>
      </c>
      <c r="AF68" s="14">
        <v>-21.9</v>
      </c>
      <c r="AG68" s="14">
        <v>5.2</v>
      </c>
      <c r="AH68" s="14">
        <v>-21.3</v>
      </c>
      <c r="AI68" s="17">
        <v>546</v>
      </c>
      <c r="AJ68" s="17">
        <v>547</v>
      </c>
      <c r="AK68" s="37">
        <v>1915</v>
      </c>
      <c r="AL68" s="38">
        <v>2215</v>
      </c>
      <c r="AM68" s="14">
        <v>21.6</v>
      </c>
      <c r="AN68" s="56">
        <v>1952</v>
      </c>
      <c r="AO68" s="14" t="s">
        <v>146</v>
      </c>
      <c r="AP68" s="14">
        <v>-7.8</v>
      </c>
      <c r="AQ68" s="2">
        <v>1977</v>
      </c>
      <c r="AR68" s="2" t="s">
        <v>156</v>
      </c>
    </row>
    <row r="69" spans="1:44" ht="12.75">
      <c r="A69" s="4">
        <v>10</v>
      </c>
      <c r="B69" s="14">
        <v>11.8</v>
      </c>
      <c r="C69" s="14">
        <v>11.5</v>
      </c>
      <c r="D69" s="14">
        <v>12.4</v>
      </c>
      <c r="E69" s="14">
        <v>13.6</v>
      </c>
      <c r="F69" s="14">
        <v>14.5</v>
      </c>
      <c r="G69" s="14">
        <v>14.2</v>
      </c>
      <c r="H69" s="14">
        <v>12.5</v>
      </c>
      <c r="I69" s="14">
        <v>11</v>
      </c>
      <c r="J69" s="15">
        <v>11</v>
      </c>
      <c r="K69" s="16">
        <v>15.3</v>
      </c>
      <c r="L69" s="8">
        <f t="shared" si="5"/>
        <v>12.6875</v>
      </c>
      <c r="M69" s="14">
        <v>8</v>
      </c>
      <c r="N69" s="44">
        <v>4.5</v>
      </c>
      <c r="O69" s="33">
        <v>7.2</v>
      </c>
      <c r="P69" s="14">
        <v>14.2</v>
      </c>
      <c r="Q69" s="38">
        <v>1968</v>
      </c>
      <c r="R69" s="14">
        <v>4</v>
      </c>
      <c r="S69" s="117">
        <v>1940</v>
      </c>
      <c r="T69" s="14">
        <v>18.5</v>
      </c>
      <c r="U69" s="56">
        <v>1968</v>
      </c>
      <c r="V69" s="14">
        <v>-0.5</v>
      </c>
      <c r="W69" s="56">
        <v>1965</v>
      </c>
      <c r="X69" s="63">
        <v>11.9</v>
      </c>
      <c r="Y69" s="50">
        <v>18.7</v>
      </c>
      <c r="Z69" s="14" t="s">
        <v>24</v>
      </c>
      <c r="AA69" s="15">
        <v>4</v>
      </c>
      <c r="AB69" s="27" t="s">
        <v>170</v>
      </c>
      <c r="AC69" s="61">
        <v>53.1</v>
      </c>
      <c r="AD69" s="61" t="s">
        <v>171</v>
      </c>
      <c r="AE69" s="14">
        <v>2.8</v>
      </c>
      <c r="AF69" s="14">
        <v>-22.9</v>
      </c>
      <c r="AG69" s="14">
        <v>3.2</v>
      </c>
      <c r="AH69" s="14">
        <v>-23.1</v>
      </c>
      <c r="AI69" s="17">
        <v>545</v>
      </c>
      <c r="AJ69" s="17">
        <v>544</v>
      </c>
      <c r="AK69" s="37">
        <v>1878</v>
      </c>
      <c r="AL69" s="38">
        <v>1917</v>
      </c>
      <c r="AM69" s="14">
        <v>22.3</v>
      </c>
      <c r="AN69" s="56">
        <v>2003</v>
      </c>
      <c r="AO69" s="14" t="s">
        <v>20</v>
      </c>
      <c r="AP69" s="14">
        <v>-10.5</v>
      </c>
      <c r="AQ69" s="2">
        <v>1977</v>
      </c>
      <c r="AR69" s="2" t="s">
        <v>58</v>
      </c>
    </row>
    <row r="70" spans="1:44" ht="12.75">
      <c r="A70" s="4">
        <v>11</v>
      </c>
      <c r="B70" s="14">
        <v>11.2</v>
      </c>
      <c r="C70" s="14">
        <v>10.2</v>
      </c>
      <c r="D70" s="14">
        <v>11.5</v>
      </c>
      <c r="E70" s="14">
        <v>11.9</v>
      </c>
      <c r="F70" s="14">
        <v>12.5</v>
      </c>
      <c r="G70" s="14">
        <v>13.3</v>
      </c>
      <c r="H70" s="14">
        <v>10</v>
      </c>
      <c r="I70" s="14">
        <v>10</v>
      </c>
      <c r="J70" s="15">
        <v>10</v>
      </c>
      <c r="K70" s="16">
        <v>13.7</v>
      </c>
      <c r="L70" s="8">
        <f t="shared" si="5"/>
        <v>11.325</v>
      </c>
      <c r="M70" s="14">
        <v>7.9</v>
      </c>
      <c r="N70" s="44">
        <v>0.1</v>
      </c>
      <c r="O70" s="33">
        <v>3.3</v>
      </c>
      <c r="P70" s="27">
        <v>14.8</v>
      </c>
      <c r="Q70" s="38">
        <v>1968</v>
      </c>
      <c r="R70" s="14">
        <v>3.6</v>
      </c>
      <c r="S70" s="117">
        <v>1975</v>
      </c>
      <c r="T70" s="14">
        <v>18.5</v>
      </c>
      <c r="U70" s="56">
        <v>1968</v>
      </c>
      <c r="V70" s="14">
        <v>-2.1</v>
      </c>
      <c r="W70" s="56">
        <v>1892</v>
      </c>
      <c r="X70" s="63">
        <v>10.8</v>
      </c>
      <c r="Y70" s="50">
        <v>16.6</v>
      </c>
      <c r="Z70" s="14" t="s">
        <v>22</v>
      </c>
      <c r="AA70" s="15">
        <v>2.9</v>
      </c>
      <c r="AB70" s="27" t="s">
        <v>29</v>
      </c>
      <c r="AC70" s="61">
        <v>44</v>
      </c>
      <c r="AD70" s="61" t="s">
        <v>127</v>
      </c>
      <c r="AE70" s="14">
        <v>3</v>
      </c>
      <c r="AF70" s="14">
        <v>-23.7</v>
      </c>
      <c r="AG70" s="14">
        <v>3.2</v>
      </c>
      <c r="AH70" s="14">
        <v>-23.5</v>
      </c>
      <c r="AI70" s="17">
        <v>544</v>
      </c>
      <c r="AJ70" s="17">
        <v>544</v>
      </c>
      <c r="AK70" s="37">
        <v>1753</v>
      </c>
      <c r="AL70" s="38">
        <v>1885</v>
      </c>
      <c r="AM70" s="14">
        <v>22.4</v>
      </c>
      <c r="AN70" s="56">
        <v>1954</v>
      </c>
      <c r="AO70" s="14" t="s">
        <v>146</v>
      </c>
      <c r="AP70" s="14">
        <v>-6.8</v>
      </c>
      <c r="AQ70" s="2">
        <v>1977</v>
      </c>
      <c r="AR70" s="2" t="s">
        <v>158</v>
      </c>
    </row>
    <row r="71" spans="1:44" ht="12.75">
      <c r="A71" s="4">
        <v>12</v>
      </c>
      <c r="B71" s="14">
        <v>8.5</v>
      </c>
      <c r="C71" s="14">
        <v>8.2</v>
      </c>
      <c r="D71" s="14">
        <v>10.1</v>
      </c>
      <c r="E71" s="14">
        <v>10.7</v>
      </c>
      <c r="F71" s="14">
        <v>13.4</v>
      </c>
      <c r="G71" s="14">
        <v>11.2</v>
      </c>
      <c r="H71" s="14">
        <v>10.4</v>
      </c>
      <c r="I71" s="14">
        <v>8.6</v>
      </c>
      <c r="J71" s="15">
        <v>7.8</v>
      </c>
      <c r="K71" s="16">
        <v>14.1</v>
      </c>
      <c r="L71" s="8">
        <f t="shared" si="5"/>
        <v>10.1375</v>
      </c>
      <c r="M71" s="14">
        <v>7.8</v>
      </c>
      <c r="N71" s="44">
        <v>4.8</v>
      </c>
      <c r="O71" s="33">
        <v>0.2</v>
      </c>
      <c r="P71" s="14">
        <v>13.2</v>
      </c>
      <c r="Q71" s="38">
        <v>1968</v>
      </c>
      <c r="R71" s="14">
        <v>2.9</v>
      </c>
      <c r="S71" s="117">
        <v>1922</v>
      </c>
      <c r="T71" s="14">
        <v>17.6</v>
      </c>
      <c r="U71" s="56">
        <v>2002</v>
      </c>
      <c r="V71" s="14">
        <v>-1</v>
      </c>
      <c r="W71" s="56">
        <v>1886</v>
      </c>
      <c r="X71" s="63">
        <v>10.4</v>
      </c>
      <c r="Y71" s="50">
        <v>16.9</v>
      </c>
      <c r="Z71" s="14" t="s">
        <v>30</v>
      </c>
      <c r="AA71" s="15">
        <v>2.6</v>
      </c>
      <c r="AB71" s="27" t="s">
        <v>31</v>
      </c>
      <c r="AC71" s="61">
        <v>12.6</v>
      </c>
      <c r="AD71" s="61" t="s">
        <v>41</v>
      </c>
      <c r="AE71" s="14">
        <v>2.8</v>
      </c>
      <c r="AF71" s="14">
        <v>-19.3</v>
      </c>
      <c r="AG71" s="14">
        <v>6.4</v>
      </c>
      <c r="AH71" s="14">
        <v>-18.3</v>
      </c>
      <c r="AI71" s="17">
        <v>546</v>
      </c>
      <c r="AJ71" s="17">
        <v>552</v>
      </c>
      <c r="AK71" s="37">
        <v>1946</v>
      </c>
      <c r="AL71" s="38">
        <v>2621</v>
      </c>
      <c r="AM71" s="16">
        <v>26</v>
      </c>
      <c r="AN71" s="113">
        <v>1949</v>
      </c>
      <c r="AO71" s="27" t="s">
        <v>43</v>
      </c>
      <c r="AP71" s="14">
        <v>-6.7</v>
      </c>
      <c r="AQ71" s="2">
        <v>1975</v>
      </c>
      <c r="AR71" s="2" t="s">
        <v>58</v>
      </c>
    </row>
    <row r="72" spans="1:44" ht="12.75">
      <c r="A72" s="4">
        <v>13</v>
      </c>
      <c r="B72" s="14">
        <v>5.8</v>
      </c>
      <c r="C72" s="14">
        <v>7.1</v>
      </c>
      <c r="D72" s="14">
        <v>7.8</v>
      </c>
      <c r="E72" s="14">
        <v>10.9</v>
      </c>
      <c r="F72" s="14">
        <v>9.5</v>
      </c>
      <c r="G72" s="14">
        <v>8.4</v>
      </c>
      <c r="H72" s="14">
        <v>6.8</v>
      </c>
      <c r="I72" s="14">
        <v>5.8</v>
      </c>
      <c r="J72" s="15">
        <v>5.4</v>
      </c>
      <c r="K72" s="16">
        <v>11.4</v>
      </c>
      <c r="L72" s="8">
        <f t="shared" si="5"/>
        <v>7.762499999999999</v>
      </c>
      <c r="M72" s="14">
        <v>7.7</v>
      </c>
      <c r="N72" s="44">
        <v>0.4</v>
      </c>
      <c r="O72" s="33">
        <v>4.2</v>
      </c>
      <c r="P72" s="14">
        <v>14.6</v>
      </c>
      <c r="Q72" s="38">
        <v>2002</v>
      </c>
      <c r="R72" s="14">
        <v>3.2</v>
      </c>
      <c r="S72" s="117">
        <v>1979</v>
      </c>
      <c r="T72" s="14">
        <v>16.5</v>
      </c>
      <c r="U72" s="56">
        <v>2002</v>
      </c>
      <c r="V72" s="14">
        <v>-4.2</v>
      </c>
      <c r="W72" s="56">
        <v>1882</v>
      </c>
      <c r="X72" s="63">
        <v>8.5</v>
      </c>
      <c r="Y72" s="50">
        <v>15.9</v>
      </c>
      <c r="Z72" s="14" t="s">
        <v>172</v>
      </c>
      <c r="AA72" s="15">
        <v>-2.6</v>
      </c>
      <c r="AB72" s="27" t="s">
        <v>25</v>
      </c>
      <c r="AC72" s="61">
        <v>34</v>
      </c>
      <c r="AD72" s="61" t="s">
        <v>127</v>
      </c>
      <c r="AE72" s="14">
        <v>-0.3</v>
      </c>
      <c r="AF72" s="14">
        <v>-22.9</v>
      </c>
      <c r="AG72" s="14">
        <v>-1.3</v>
      </c>
      <c r="AH72" s="14">
        <v>-29.3</v>
      </c>
      <c r="AI72" s="17">
        <v>541</v>
      </c>
      <c r="AJ72" s="17">
        <v>532</v>
      </c>
      <c r="AK72" s="37">
        <v>1245</v>
      </c>
      <c r="AL72" s="38">
        <v>1065</v>
      </c>
      <c r="AM72" s="14">
        <v>23.4</v>
      </c>
      <c r="AN72" s="56">
        <v>2003</v>
      </c>
      <c r="AO72" s="14" t="s">
        <v>82</v>
      </c>
      <c r="AP72" s="14">
        <v>-7.5</v>
      </c>
      <c r="AQ72" s="2">
        <v>1997</v>
      </c>
      <c r="AR72" s="2" t="s">
        <v>27</v>
      </c>
    </row>
    <row r="73" spans="1:44" ht="12.75">
      <c r="A73" s="4">
        <v>14</v>
      </c>
      <c r="B73" s="14">
        <v>8</v>
      </c>
      <c r="C73" s="14">
        <v>7.5</v>
      </c>
      <c r="D73" s="14">
        <v>7.9</v>
      </c>
      <c r="E73" s="14">
        <v>10.1</v>
      </c>
      <c r="F73" s="14">
        <v>10.4</v>
      </c>
      <c r="G73" s="14">
        <v>9.8</v>
      </c>
      <c r="H73" s="14">
        <v>9.6</v>
      </c>
      <c r="I73" s="14">
        <v>8.6</v>
      </c>
      <c r="J73" s="15">
        <v>5.8</v>
      </c>
      <c r="K73" s="16">
        <v>11.6</v>
      </c>
      <c r="L73" s="8">
        <f t="shared" si="5"/>
        <v>8.9875</v>
      </c>
      <c r="M73" s="14">
        <v>7.6</v>
      </c>
      <c r="N73" s="44">
        <v>9.6</v>
      </c>
      <c r="O73" s="33">
        <v>4.3</v>
      </c>
      <c r="P73" s="14">
        <v>13.2</v>
      </c>
      <c r="Q73" s="38">
        <v>2006</v>
      </c>
      <c r="R73" s="14">
        <v>2.5</v>
      </c>
      <c r="S73" s="117">
        <v>1979</v>
      </c>
      <c r="T73" s="14">
        <v>16.8</v>
      </c>
      <c r="U73" s="56">
        <v>1941</v>
      </c>
      <c r="V73" s="14">
        <v>-3.5</v>
      </c>
      <c r="W73" s="56">
        <v>1892</v>
      </c>
      <c r="X73" s="63">
        <v>8.1</v>
      </c>
      <c r="Y73" s="50">
        <v>16.7</v>
      </c>
      <c r="Z73" s="14" t="s">
        <v>174</v>
      </c>
      <c r="AA73" s="15">
        <v>-2.3</v>
      </c>
      <c r="AB73" s="27" t="s">
        <v>34</v>
      </c>
      <c r="AC73" s="61">
        <v>16.3</v>
      </c>
      <c r="AD73" s="61" t="s">
        <v>173</v>
      </c>
      <c r="AE73" s="14">
        <v>-1.7</v>
      </c>
      <c r="AF73" s="14">
        <v>-29.9</v>
      </c>
      <c r="AG73" s="14">
        <v>4</v>
      </c>
      <c r="AH73" s="14">
        <v>-21.1</v>
      </c>
      <c r="AI73" s="2">
        <v>533</v>
      </c>
      <c r="AJ73" s="17">
        <v>545</v>
      </c>
      <c r="AK73" s="37">
        <v>1055</v>
      </c>
      <c r="AL73" s="38">
        <v>2138</v>
      </c>
      <c r="AM73" s="14">
        <v>25.8</v>
      </c>
      <c r="AN73" s="56">
        <v>1988</v>
      </c>
      <c r="AO73" s="14" t="s">
        <v>43</v>
      </c>
      <c r="AP73" s="14">
        <v>-8.3</v>
      </c>
      <c r="AQ73" s="2">
        <v>1997</v>
      </c>
      <c r="AR73" s="2" t="s">
        <v>156</v>
      </c>
    </row>
    <row r="74" spans="1:44" ht="12.75">
      <c r="A74" s="4">
        <v>15</v>
      </c>
      <c r="B74" s="14">
        <v>7.2</v>
      </c>
      <c r="C74" s="14">
        <v>6.5</v>
      </c>
      <c r="D74" s="14">
        <v>7.1</v>
      </c>
      <c r="E74" s="14">
        <v>8.5</v>
      </c>
      <c r="F74" s="14">
        <v>9.2</v>
      </c>
      <c r="G74" s="14">
        <v>8.1</v>
      </c>
      <c r="H74" s="14">
        <v>6.2</v>
      </c>
      <c r="I74" s="14">
        <v>5</v>
      </c>
      <c r="J74" s="127">
        <v>3.9</v>
      </c>
      <c r="K74" s="16">
        <v>9.9</v>
      </c>
      <c r="L74" s="8">
        <f t="shared" si="5"/>
        <v>7.2250000000000005</v>
      </c>
      <c r="M74" s="14">
        <v>7.5</v>
      </c>
      <c r="N74" s="44">
        <v>0</v>
      </c>
      <c r="O74" s="33">
        <v>11.1</v>
      </c>
      <c r="P74" s="14">
        <v>12.9</v>
      </c>
      <c r="Q74" s="38">
        <v>1941</v>
      </c>
      <c r="R74" s="14">
        <v>1.8</v>
      </c>
      <c r="S74" s="117">
        <v>1922</v>
      </c>
      <c r="T74" s="14">
        <v>14.5</v>
      </c>
      <c r="U74" s="56">
        <v>1941</v>
      </c>
      <c r="V74" s="14">
        <v>-2.1</v>
      </c>
      <c r="W74" s="56">
        <v>1892</v>
      </c>
      <c r="X74" s="63">
        <v>7.2</v>
      </c>
      <c r="Y74" s="50">
        <v>15.6</v>
      </c>
      <c r="Z74" s="14" t="s">
        <v>176</v>
      </c>
      <c r="AA74" s="15">
        <v>0.2</v>
      </c>
      <c r="AB74" s="27" t="s">
        <v>21</v>
      </c>
      <c r="AC74" s="61">
        <v>94.6</v>
      </c>
      <c r="AD74" s="61" t="s">
        <v>175</v>
      </c>
      <c r="AE74" s="14">
        <v>3.6</v>
      </c>
      <c r="AF74" s="14">
        <v>-19.5</v>
      </c>
      <c r="AG74" s="14">
        <v>1.8</v>
      </c>
      <c r="AH74" s="14">
        <v>-22.3</v>
      </c>
      <c r="AI74" s="17">
        <v>546</v>
      </c>
      <c r="AJ74" s="17">
        <v>541</v>
      </c>
      <c r="AK74" s="37">
        <v>1880</v>
      </c>
      <c r="AL74" s="38">
        <v>1876</v>
      </c>
      <c r="AM74" s="14">
        <v>24.4</v>
      </c>
      <c r="AN74" s="56">
        <v>1941</v>
      </c>
      <c r="AO74" s="14" t="s">
        <v>146</v>
      </c>
      <c r="AP74" s="14">
        <v>-7.3</v>
      </c>
      <c r="AQ74" s="2">
        <v>1979</v>
      </c>
      <c r="AR74" s="2" t="s">
        <v>153</v>
      </c>
    </row>
    <row r="75" spans="1:44" ht="12.75">
      <c r="A75" s="4">
        <v>16</v>
      </c>
      <c r="B75" s="14">
        <v>5</v>
      </c>
      <c r="C75" s="14">
        <v>3</v>
      </c>
      <c r="D75" s="14">
        <v>5</v>
      </c>
      <c r="E75" s="14">
        <v>8.8</v>
      </c>
      <c r="F75" s="14">
        <v>11.5</v>
      </c>
      <c r="G75" s="14">
        <v>11.2</v>
      </c>
      <c r="H75" s="14">
        <v>7.3</v>
      </c>
      <c r="I75" s="14">
        <v>6.1</v>
      </c>
      <c r="J75" s="15">
        <v>2.2</v>
      </c>
      <c r="K75" s="16">
        <v>12</v>
      </c>
      <c r="L75" s="8">
        <f t="shared" si="5"/>
        <v>7.2375</v>
      </c>
      <c r="M75" s="14">
        <v>7.4</v>
      </c>
      <c r="N75" s="44"/>
      <c r="O75" s="33">
        <v>11.3</v>
      </c>
      <c r="P75" s="2">
        <v>12.6</v>
      </c>
      <c r="Q75" s="38">
        <v>1941</v>
      </c>
      <c r="R75" s="2">
        <v>2.8</v>
      </c>
      <c r="S75" s="118">
        <v>1922</v>
      </c>
      <c r="T75" s="14">
        <v>17.3</v>
      </c>
      <c r="U75" s="56">
        <v>1934</v>
      </c>
      <c r="V75" s="14">
        <v>-1.4</v>
      </c>
      <c r="W75" s="56">
        <v>1892</v>
      </c>
      <c r="X75" s="63">
        <v>6.3</v>
      </c>
      <c r="Y75" s="50">
        <v>15</v>
      </c>
      <c r="Z75" s="14" t="s">
        <v>20</v>
      </c>
      <c r="AA75" s="15">
        <v>-1.3</v>
      </c>
      <c r="AB75" s="27" t="s">
        <v>58</v>
      </c>
      <c r="AC75" s="61">
        <v>22.3</v>
      </c>
      <c r="AD75" s="61" t="s">
        <v>177</v>
      </c>
      <c r="AE75" s="14">
        <v>3.2</v>
      </c>
      <c r="AF75" s="14">
        <v>-19.7</v>
      </c>
      <c r="AG75" s="69">
        <v>3</v>
      </c>
      <c r="AH75" s="69">
        <v>-21</v>
      </c>
      <c r="AI75" s="17">
        <v>544</v>
      </c>
      <c r="AJ75" s="20">
        <v>540</v>
      </c>
      <c r="AK75" s="37">
        <v>1955</v>
      </c>
      <c r="AL75" s="38">
        <v>1718</v>
      </c>
      <c r="AM75" s="14">
        <v>20.9</v>
      </c>
      <c r="AN75" s="56">
        <v>1995</v>
      </c>
      <c r="AO75" s="14" t="s">
        <v>148</v>
      </c>
      <c r="AP75" s="14">
        <v>-8.9</v>
      </c>
      <c r="AQ75" s="2">
        <v>1922</v>
      </c>
      <c r="AR75" s="2" t="s">
        <v>34</v>
      </c>
    </row>
    <row r="76" spans="1:44" ht="12.75">
      <c r="A76" s="4">
        <v>17</v>
      </c>
      <c r="B76" s="14">
        <v>5</v>
      </c>
      <c r="C76" s="14">
        <v>2.9</v>
      </c>
      <c r="D76" s="14">
        <v>6.2</v>
      </c>
      <c r="E76" s="14">
        <v>9</v>
      </c>
      <c r="F76" s="14">
        <v>8.5</v>
      </c>
      <c r="G76" s="14">
        <v>8.6</v>
      </c>
      <c r="H76" s="14">
        <v>6.5</v>
      </c>
      <c r="I76" s="14">
        <v>4.1</v>
      </c>
      <c r="J76" s="15">
        <v>2.3</v>
      </c>
      <c r="K76" s="16">
        <v>9.6</v>
      </c>
      <c r="L76" s="8">
        <f t="shared" si="5"/>
        <v>6.3500000000000005</v>
      </c>
      <c r="M76" s="14">
        <v>7.3</v>
      </c>
      <c r="N76" s="44"/>
      <c r="O76" s="33">
        <v>8</v>
      </c>
      <c r="P76" s="14">
        <v>13.7</v>
      </c>
      <c r="Q76" s="38">
        <v>1958</v>
      </c>
      <c r="R76" s="14">
        <v>2.8</v>
      </c>
      <c r="S76" s="117">
        <v>1922</v>
      </c>
      <c r="T76" s="14">
        <v>16.2</v>
      </c>
      <c r="U76" s="56">
        <v>1999</v>
      </c>
      <c r="V76" s="14">
        <v>-1.8</v>
      </c>
      <c r="W76" s="56">
        <v>1891</v>
      </c>
      <c r="X76" s="63">
        <v>5.4</v>
      </c>
      <c r="Y76" s="50">
        <v>13</v>
      </c>
      <c r="Z76" s="14" t="s">
        <v>25</v>
      </c>
      <c r="AA76" s="15">
        <v>-3.8</v>
      </c>
      <c r="AB76" s="27" t="s">
        <v>25</v>
      </c>
      <c r="AC76" s="61">
        <v>3.2</v>
      </c>
      <c r="AD76" s="61" t="s">
        <v>172</v>
      </c>
      <c r="AE76" s="14">
        <v>1.4</v>
      </c>
      <c r="AF76" s="14">
        <v>-18.3</v>
      </c>
      <c r="AG76" s="14">
        <v>-0.5</v>
      </c>
      <c r="AH76" s="14">
        <v>-19.9</v>
      </c>
      <c r="AI76" s="17">
        <v>544</v>
      </c>
      <c r="AJ76" s="17">
        <v>542</v>
      </c>
      <c r="AK76" s="37">
        <v>2281</v>
      </c>
      <c r="AL76" s="38">
        <v>1291</v>
      </c>
      <c r="AM76" s="14">
        <v>21.2</v>
      </c>
      <c r="AN76" s="56">
        <v>1941</v>
      </c>
      <c r="AO76" s="14" t="s">
        <v>146</v>
      </c>
      <c r="AP76" s="14">
        <v>-8.5</v>
      </c>
      <c r="AQ76" s="2">
        <v>1962</v>
      </c>
      <c r="AR76" s="2" t="s">
        <v>91</v>
      </c>
    </row>
    <row r="77" spans="1:44" ht="12.75">
      <c r="A77" s="4">
        <v>18</v>
      </c>
      <c r="B77" s="14">
        <v>5.9</v>
      </c>
      <c r="C77" s="14">
        <v>6.3</v>
      </c>
      <c r="D77" s="14">
        <v>7.3</v>
      </c>
      <c r="E77" s="14">
        <v>11</v>
      </c>
      <c r="F77" s="14">
        <v>11.7</v>
      </c>
      <c r="G77" s="14">
        <v>10.2</v>
      </c>
      <c r="H77" s="14">
        <v>8.6</v>
      </c>
      <c r="I77" s="14">
        <v>7.6</v>
      </c>
      <c r="J77" s="15">
        <v>3.4</v>
      </c>
      <c r="K77" s="16">
        <v>12</v>
      </c>
      <c r="L77" s="8">
        <f t="shared" si="5"/>
        <v>8.575000000000001</v>
      </c>
      <c r="M77" s="14">
        <v>7.2</v>
      </c>
      <c r="N77" s="44">
        <v>0</v>
      </c>
      <c r="O77" s="33">
        <v>3.6</v>
      </c>
      <c r="P77" s="14">
        <v>13</v>
      </c>
      <c r="Q77" s="38">
        <v>1941</v>
      </c>
      <c r="R77" s="14">
        <v>2.3</v>
      </c>
      <c r="S77" s="117">
        <v>2000</v>
      </c>
      <c r="T77" s="14">
        <v>14.4</v>
      </c>
      <c r="U77" s="56">
        <v>1996</v>
      </c>
      <c r="V77" s="14">
        <v>-1.8</v>
      </c>
      <c r="W77" s="56">
        <v>1997</v>
      </c>
      <c r="X77" s="63">
        <v>5.3</v>
      </c>
      <c r="Y77" s="50">
        <v>14.1</v>
      </c>
      <c r="Z77" s="14" t="s">
        <v>25</v>
      </c>
      <c r="AA77" s="15">
        <v>-5.2</v>
      </c>
      <c r="AB77" s="27" t="s">
        <v>35</v>
      </c>
      <c r="AC77" s="61">
        <v>1.3</v>
      </c>
      <c r="AD77" s="61" t="s">
        <v>32</v>
      </c>
      <c r="AE77" s="14">
        <v>-0.1</v>
      </c>
      <c r="AF77" s="14">
        <v>-20.7</v>
      </c>
      <c r="AG77" s="14">
        <v>-1.7</v>
      </c>
      <c r="AH77" s="14">
        <v>-18.9</v>
      </c>
      <c r="AI77" s="17">
        <v>543</v>
      </c>
      <c r="AJ77" s="17">
        <v>542</v>
      </c>
      <c r="AK77" s="37">
        <v>1421</v>
      </c>
      <c r="AL77" s="38">
        <v>1246</v>
      </c>
      <c r="AM77" s="14">
        <v>19.2</v>
      </c>
      <c r="AN77" s="56">
        <v>1925</v>
      </c>
      <c r="AO77" s="14" t="s">
        <v>149</v>
      </c>
      <c r="AP77" s="14">
        <v>-7.4</v>
      </c>
      <c r="AQ77" s="2">
        <v>1997</v>
      </c>
      <c r="AR77" s="2" t="s">
        <v>22</v>
      </c>
    </row>
    <row r="78" spans="1:44" ht="12.75">
      <c r="A78" s="4">
        <v>19</v>
      </c>
      <c r="B78" s="14">
        <v>7</v>
      </c>
      <c r="C78" s="14">
        <v>6.3</v>
      </c>
      <c r="D78" s="14">
        <v>6.2</v>
      </c>
      <c r="E78" s="14">
        <v>8.9</v>
      </c>
      <c r="F78" s="14">
        <v>9.6</v>
      </c>
      <c r="G78" s="14">
        <v>9</v>
      </c>
      <c r="H78" s="14">
        <v>6.2</v>
      </c>
      <c r="I78" s="14">
        <v>5.8</v>
      </c>
      <c r="J78" s="15">
        <v>6</v>
      </c>
      <c r="K78" s="16">
        <v>10.5</v>
      </c>
      <c r="L78" s="8">
        <f t="shared" si="5"/>
        <v>7.375</v>
      </c>
      <c r="M78" s="14">
        <v>7.1</v>
      </c>
      <c r="N78" s="44">
        <v>0.1</v>
      </c>
      <c r="O78" s="33">
        <v>4.8</v>
      </c>
      <c r="P78" s="14">
        <v>13.4</v>
      </c>
      <c r="Q78" s="38">
        <v>1941</v>
      </c>
      <c r="R78" s="2">
        <v>1.6</v>
      </c>
      <c r="S78" s="118">
        <v>1990</v>
      </c>
      <c r="T78" s="14">
        <v>15.6</v>
      </c>
      <c r="U78" s="56">
        <v>1929</v>
      </c>
      <c r="V78" s="14">
        <v>-0.6</v>
      </c>
      <c r="W78" s="56">
        <v>2000</v>
      </c>
      <c r="X78" s="63">
        <v>4.9</v>
      </c>
      <c r="Y78" s="50">
        <v>11.8</v>
      </c>
      <c r="Z78" s="14" t="s">
        <v>21</v>
      </c>
      <c r="AA78" s="15">
        <v>-3.7</v>
      </c>
      <c r="AB78" s="27" t="s">
        <v>126</v>
      </c>
      <c r="AC78" s="61">
        <v>5.1</v>
      </c>
      <c r="AD78" s="58" t="s">
        <v>178</v>
      </c>
      <c r="AE78" s="14">
        <v>-1.7</v>
      </c>
      <c r="AF78" s="69">
        <v>-22</v>
      </c>
      <c r="AG78" s="14">
        <v>-3.1</v>
      </c>
      <c r="AH78" s="14">
        <v>-20.5</v>
      </c>
      <c r="AI78" s="20">
        <v>540</v>
      </c>
      <c r="AJ78" s="17">
        <v>594</v>
      </c>
      <c r="AK78" s="37"/>
      <c r="AL78" s="38">
        <v>940</v>
      </c>
      <c r="AM78" s="14">
        <v>22.2</v>
      </c>
      <c r="AN78" s="56">
        <v>1941</v>
      </c>
      <c r="AO78" s="14" t="s">
        <v>150</v>
      </c>
      <c r="AP78" s="14">
        <v>-8</v>
      </c>
      <c r="AQ78" s="2">
        <v>2000</v>
      </c>
      <c r="AR78" s="2" t="s">
        <v>58</v>
      </c>
    </row>
    <row r="79" spans="1:44" ht="13.5">
      <c r="A79" s="4">
        <v>20</v>
      </c>
      <c r="B79" s="14">
        <v>5.5</v>
      </c>
      <c r="C79" s="14">
        <v>4.9</v>
      </c>
      <c r="D79" s="14">
        <v>4.7</v>
      </c>
      <c r="E79" s="14">
        <v>7.4</v>
      </c>
      <c r="F79" s="14">
        <v>8.4</v>
      </c>
      <c r="G79" s="14">
        <v>6.8</v>
      </c>
      <c r="H79" s="14">
        <v>5.4</v>
      </c>
      <c r="I79" s="14">
        <v>5.6</v>
      </c>
      <c r="J79" s="15">
        <v>4.2</v>
      </c>
      <c r="K79" s="16">
        <v>8.6</v>
      </c>
      <c r="L79" s="8">
        <f t="shared" si="5"/>
        <v>6.0874999999999995</v>
      </c>
      <c r="M79" s="14">
        <v>7</v>
      </c>
      <c r="N79" s="44">
        <v>0.4</v>
      </c>
      <c r="O79" s="33">
        <v>8</v>
      </c>
      <c r="P79" s="14">
        <v>14</v>
      </c>
      <c r="Q79" s="38">
        <v>1999</v>
      </c>
      <c r="R79" s="14">
        <v>1.9</v>
      </c>
      <c r="S79" s="117">
        <v>1990</v>
      </c>
      <c r="T79" s="14">
        <v>17.3</v>
      </c>
      <c r="U79" s="56">
        <v>1999</v>
      </c>
      <c r="V79" s="14">
        <v>-2.7</v>
      </c>
      <c r="W79" s="56">
        <v>1948</v>
      </c>
      <c r="X79" s="63">
        <v>5.3</v>
      </c>
      <c r="Y79" s="50">
        <v>11</v>
      </c>
      <c r="Z79" s="14" t="s">
        <v>180</v>
      </c>
      <c r="AA79" s="15">
        <v>-3.8</v>
      </c>
      <c r="AB79" s="27" t="s">
        <v>58</v>
      </c>
      <c r="AC79" s="61">
        <v>8.4</v>
      </c>
      <c r="AD79" s="58" t="s">
        <v>179</v>
      </c>
      <c r="AE79" s="2">
        <v>-3.7</v>
      </c>
      <c r="AF79" s="2">
        <v>-22.3</v>
      </c>
      <c r="AG79" s="14">
        <v>-2.9</v>
      </c>
      <c r="AH79" s="14">
        <v>-25.5</v>
      </c>
      <c r="AI79" s="17">
        <v>537</v>
      </c>
      <c r="AJ79" s="17">
        <v>533</v>
      </c>
      <c r="AK79" s="37">
        <v>995</v>
      </c>
      <c r="AL79" s="38">
        <v>862</v>
      </c>
      <c r="AM79" s="14">
        <v>21.9</v>
      </c>
      <c r="AN79" s="56">
        <v>1941</v>
      </c>
      <c r="AO79" s="14" t="s">
        <v>146</v>
      </c>
      <c r="AP79" s="14">
        <v>-8.9</v>
      </c>
      <c r="AQ79" s="2">
        <v>1990</v>
      </c>
      <c r="AR79" s="2" t="s">
        <v>58</v>
      </c>
    </row>
    <row r="80" spans="1:44" ht="13.5">
      <c r="A80" s="4">
        <v>21</v>
      </c>
      <c r="B80" s="14">
        <v>5.6</v>
      </c>
      <c r="C80" s="14">
        <v>5.7</v>
      </c>
      <c r="D80" s="14">
        <v>5.6</v>
      </c>
      <c r="E80" s="14"/>
      <c r="F80" s="14"/>
      <c r="G80" s="14"/>
      <c r="H80" s="14"/>
      <c r="I80" s="14"/>
      <c r="J80" s="15">
        <v>4</v>
      </c>
      <c r="K80" s="16"/>
      <c r="L80" s="8"/>
      <c r="M80" s="14">
        <v>6.9</v>
      </c>
      <c r="N80" s="44">
        <v>2.8</v>
      </c>
      <c r="O80" s="33"/>
      <c r="P80" s="14">
        <v>13.2</v>
      </c>
      <c r="Q80" s="38">
        <v>1941</v>
      </c>
      <c r="R80" s="14">
        <v>1.3</v>
      </c>
      <c r="S80" s="117">
        <v>1921</v>
      </c>
      <c r="T80" s="14">
        <v>16.4</v>
      </c>
      <c r="U80" s="56">
        <v>1999</v>
      </c>
      <c r="V80" s="14">
        <v>-2.6</v>
      </c>
      <c r="W80" s="56">
        <v>1921</v>
      </c>
      <c r="X80" s="63"/>
      <c r="Y80" s="50"/>
      <c r="Z80" s="14"/>
      <c r="AA80" s="15">
        <v>-5.2</v>
      </c>
      <c r="AB80" s="27" t="s">
        <v>35</v>
      </c>
      <c r="AC80" s="61">
        <v>11.6</v>
      </c>
      <c r="AD80" s="58" t="s">
        <v>181</v>
      </c>
      <c r="AE80" s="14">
        <v>-3.7</v>
      </c>
      <c r="AF80" s="14">
        <v>-26.9</v>
      </c>
      <c r="AG80" s="14"/>
      <c r="AH80" s="14"/>
      <c r="AI80" s="17">
        <v>532</v>
      </c>
      <c r="AJ80" s="17"/>
      <c r="AK80" s="37">
        <v>918</v>
      </c>
      <c r="AL80" s="38"/>
      <c r="AM80" s="14">
        <v>21.2</v>
      </c>
      <c r="AN80" s="56">
        <v>1939</v>
      </c>
      <c r="AO80" s="14" t="s">
        <v>151</v>
      </c>
      <c r="AP80" s="14">
        <v>-8</v>
      </c>
      <c r="AQ80" s="2">
        <v>1964</v>
      </c>
      <c r="AR80" s="2" t="s">
        <v>157</v>
      </c>
    </row>
    <row r="81" spans="1:44" ht="13.5">
      <c r="A81" s="4">
        <v>22</v>
      </c>
      <c r="B81" s="14"/>
      <c r="C81" s="14"/>
      <c r="D81" s="14"/>
      <c r="E81" s="14"/>
      <c r="F81" s="14"/>
      <c r="G81" s="14"/>
      <c r="H81" s="14"/>
      <c r="I81" s="14"/>
      <c r="J81" s="15"/>
      <c r="K81" s="16"/>
      <c r="L81" s="8"/>
      <c r="M81" s="14">
        <v>6.8</v>
      </c>
      <c r="N81" s="44"/>
      <c r="O81" s="33"/>
      <c r="P81" s="2">
        <v>13.2</v>
      </c>
      <c r="Q81" s="38">
        <v>1941</v>
      </c>
      <c r="R81" s="14">
        <v>1.8</v>
      </c>
      <c r="S81" s="117">
        <v>1974</v>
      </c>
      <c r="T81" s="14">
        <v>15.8</v>
      </c>
      <c r="U81" s="56">
        <v>1906</v>
      </c>
      <c r="V81" s="14">
        <v>-3.4</v>
      </c>
      <c r="W81" s="56">
        <v>1889</v>
      </c>
      <c r="X81" s="63"/>
      <c r="Y81" s="50"/>
      <c r="Z81" s="14"/>
      <c r="AA81" s="15"/>
      <c r="AB81" s="27"/>
      <c r="AC81" s="61"/>
      <c r="AD81" s="58"/>
      <c r="AE81" s="14"/>
      <c r="AF81" s="14"/>
      <c r="AG81" s="14"/>
      <c r="AH81" s="14"/>
      <c r="AI81" s="17"/>
      <c r="AJ81" s="17"/>
      <c r="AK81" s="37"/>
      <c r="AL81" s="38"/>
      <c r="AM81" s="14">
        <v>22.1</v>
      </c>
      <c r="AN81" s="56">
        <v>1931</v>
      </c>
      <c r="AO81" s="14" t="s">
        <v>152</v>
      </c>
      <c r="AP81" s="14">
        <v>-10.3</v>
      </c>
      <c r="AQ81" s="2">
        <v>1982</v>
      </c>
      <c r="AR81" s="2" t="s">
        <v>58</v>
      </c>
    </row>
    <row r="82" spans="1:44" ht="13.5">
      <c r="A82" s="4">
        <v>23</v>
      </c>
      <c r="B82" s="14"/>
      <c r="C82" s="14"/>
      <c r="D82" s="14"/>
      <c r="E82" s="14"/>
      <c r="F82" s="14"/>
      <c r="G82" s="14"/>
      <c r="H82" s="2"/>
      <c r="I82" s="2"/>
      <c r="J82" s="15"/>
      <c r="K82" s="16"/>
      <c r="L82" s="8"/>
      <c r="M82" s="14">
        <v>6.7</v>
      </c>
      <c r="N82" s="44"/>
      <c r="O82" s="33"/>
      <c r="P82" s="2">
        <v>12.9</v>
      </c>
      <c r="Q82" s="38">
        <v>1941</v>
      </c>
      <c r="R82" s="14">
        <v>-0.2</v>
      </c>
      <c r="S82" s="117">
        <v>1974</v>
      </c>
      <c r="T82" s="14">
        <v>16</v>
      </c>
      <c r="U82" s="56">
        <v>1941</v>
      </c>
      <c r="V82" s="14">
        <v>-3.2</v>
      </c>
      <c r="W82" s="56">
        <v>1971</v>
      </c>
      <c r="X82" s="63"/>
      <c r="Y82" s="50"/>
      <c r="Z82" s="14"/>
      <c r="AA82" s="15"/>
      <c r="AB82" s="27"/>
      <c r="AC82" s="61"/>
      <c r="AD82" s="58"/>
      <c r="AE82" s="22"/>
      <c r="AF82" s="22"/>
      <c r="AG82" s="2"/>
      <c r="AH82" s="2"/>
      <c r="AI82" s="2"/>
      <c r="AJ82" s="17"/>
      <c r="AK82" s="37"/>
      <c r="AL82" s="54"/>
      <c r="AM82" s="14">
        <v>23.1</v>
      </c>
      <c r="AN82" s="56">
        <v>1966</v>
      </c>
      <c r="AO82" s="14" t="s">
        <v>151</v>
      </c>
      <c r="AP82" s="14">
        <v>-12.1</v>
      </c>
      <c r="AQ82" s="2">
        <v>1971</v>
      </c>
      <c r="AR82" s="2" t="s">
        <v>58</v>
      </c>
    </row>
    <row r="83" spans="1:44" ht="13.5">
      <c r="A83" s="4">
        <v>24</v>
      </c>
      <c r="B83" s="14"/>
      <c r="C83" s="14"/>
      <c r="D83" s="14"/>
      <c r="E83" s="14"/>
      <c r="F83" s="14"/>
      <c r="G83" s="14"/>
      <c r="H83" s="14"/>
      <c r="I83" s="2"/>
      <c r="J83" s="15"/>
      <c r="K83" s="16"/>
      <c r="L83" s="8"/>
      <c r="M83" s="14">
        <v>6.6</v>
      </c>
      <c r="N83" s="44"/>
      <c r="O83" s="33"/>
      <c r="P83" s="2">
        <v>13.2</v>
      </c>
      <c r="Q83" s="38">
        <v>1941</v>
      </c>
      <c r="R83" s="14">
        <v>0.7</v>
      </c>
      <c r="S83" s="117">
        <v>1974</v>
      </c>
      <c r="T83" s="14">
        <v>17.1</v>
      </c>
      <c r="U83" s="56">
        <v>2000</v>
      </c>
      <c r="V83" s="14">
        <v>-4.4</v>
      </c>
      <c r="W83" s="56">
        <v>1974</v>
      </c>
      <c r="X83" s="63"/>
      <c r="Y83" s="50"/>
      <c r="Z83" s="14"/>
      <c r="AA83" s="15"/>
      <c r="AB83" s="27"/>
      <c r="AC83" s="61"/>
      <c r="AD83" s="58"/>
      <c r="AE83" s="14"/>
      <c r="AF83" s="2"/>
      <c r="AG83" s="14"/>
      <c r="AH83" s="2"/>
      <c r="AI83" s="17"/>
      <c r="AJ83" s="17"/>
      <c r="AK83" s="55"/>
      <c r="AL83" s="56"/>
      <c r="AM83" s="14">
        <v>21.4</v>
      </c>
      <c r="AN83" s="56">
        <v>1940</v>
      </c>
      <c r="AO83" s="14" t="s">
        <v>151</v>
      </c>
      <c r="AP83" s="14">
        <v>-9.6</v>
      </c>
      <c r="AQ83" s="2">
        <v>2005</v>
      </c>
      <c r="AR83" s="2" t="s">
        <v>21</v>
      </c>
    </row>
    <row r="84" spans="1:44" ht="13.5">
      <c r="A84" s="4">
        <v>25</v>
      </c>
      <c r="B84" s="14"/>
      <c r="C84" s="14"/>
      <c r="D84" s="14"/>
      <c r="E84" s="14"/>
      <c r="F84" s="14"/>
      <c r="G84" s="14"/>
      <c r="H84" s="2"/>
      <c r="I84" s="2"/>
      <c r="J84" s="15"/>
      <c r="K84" s="16"/>
      <c r="L84" s="8"/>
      <c r="M84" s="14">
        <v>6.4</v>
      </c>
      <c r="N84" s="44"/>
      <c r="O84" s="33"/>
      <c r="P84" s="14">
        <v>11.6</v>
      </c>
      <c r="Q84" s="38">
        <v>2000</v>
      </c>
      <c r="R84" s="2">
        <v>0.5</v>
      </c>
      <c r="S84" s="118">
        <v>1954</v>
      </c>
      <c r="T84" s="14">
        <v>14.3</v>
      </c>
      <c r="U84" s="56">
        <v>1951</v>
      </c>
      <c r="V84" s="14">
        <v>-4.4</v>
      </c>
      <c r="W84" s="56">
        <v>1888</v>
      </c>
      <c r="X84" s="63"/>
      <c r="Y84" s="50"/>
      <c r="Z84" s="14"/>
      <c r="AA84" s="15"/>
      <c r="AB84" s="27"/>
      <c r="AC84" s="44"/>
      <c r="AD84" s="42"/>
      <c r="AE84" s="2"/>
      <c r="AF84" s="2"/>
      <c r="AG84" s="2"/>
      <c r="AH84" s="2"/>
      <c r="AI84" s="17"/>
      <c r="AJ84" s="17"/>
      <c r="AK84" s="55"/>
      <c r="AL84" s="56"/>
      <c r="AM84" s="14">
        <v>22</v>
      </c>
      <c r="AN84" s="56">
        <v>1940</v>
      </c>
      <c r="AO84" s="14" t="s">
        <v>151</v>
      </c>
      <c r="AP84" s="14">
        <v>-8.6</v>
      </c>
      <c r="AQ84" s="2">
        <v>2005</v>
      </c>
      <c r="AR84" s="2" t="s">
        <v>159</v>
      </c>
    </row>
    <row r="85" spans="1:44" ht="13.5">
      <c r="A85" s="4">
        <v>26</v>
      </c>
      <c r="B85" s="14"/>
      <c r="C85" s="14"/>
      <c r="D85" s="14"/>
      <c r="E85" s="14"/>
      <c r="F85" s="14"/>
      <c r="G85" s="14"/>
      <c r="H85" s="2"/>
      <c r="I85" s="14"/>
      <c r="J85" s="15"/>
      <c r="K85" s="16"/>
      <c r="L85" s="8"/>
      <c r="M85" s="14">
        <v>6.3</v>
      </c>
      <c r="N85" s="44"/>
      <c r="O85" s="33"/>
      <c r="P85" s="14">
        <v>11.8</v>
      </c>
      <c r="Q85" s="38">
        <v>1970</v>
      </c>
      <c r="R85" s="2">
        <v>2.2</v>
      </c>
      <c r="S85" s="118">
        <v>1954</v>
      </c>
      <c r="T85" s="14">
        <v>14.4</v>
      </c>
      <c r="U85" s="56">
        <v>1951</v>
      </c>
      <c r="V85" s="14">
        <v>-2.1</v>
      </c>
      <c r="W85" s="56">
        <v>1969</v>
      </c>
      <c r="X85" s="63"/>
      <c r="Y85" s="50"/>
      <c r="Z85" s="14"/>
      <c r="AA85" s="15"/>
      <c r="AB85" s="27"/>
      <c r="AC85" s="44"/>
      <c r="AD85" s="42"/>
      <c r="AE85" s="22"/>
      <c r="AF85" s="22"/>
      <c r="AG85" s="22"/>
      <c r="AH85" s="2"/>
      <c r="AI85" s="20"/>
      <c r="AJ85" s="20"/>
      <c r="AK85" s="68"/>
      <c r="AL85" s="56"/>
      <c r="AM85" s="14">
        <v>18.7</v>
      </c>
      <c r="AN85" s="56">
        <v>1940</v>
      </c>
      <c r="AO85" s="14" t="s">
        <v>151</v>
      </c>
      <c r="AP85" s="14">
        <v>-16.1</v>
      </c>
      <c r="AQ85" s="2">
        <v>1943</v>
      </c>
      <c r="AR85" s="2" t="s">
        <v>160</v>
      </c>
    </row>
    <row r="86" spans="1:44" ht="13.5">
      <c r="A86" s="4">
        <v>27</v>
      </c>
      <c r="B86" s="14"/>
      <c r="C86" s="14"/>
      <c r="D86" s="14"/>
      <c r="E86" s="14"/>
      <c r="F86" s="14"/>
      <c r="G86" s="14"/>
      <c r="H86" s="14"/>
      <c r="I86" s="14"/>
      <c r="J86" s="15"/>
      <c r="K86" s="16"/>
      <c r="L86" s="8"/>
      <c r="M86" s="14">
        <v>6.2</v>
      </c>
      <c r="N86" s="44"/>
      <c r="O86" s="33"/>
      <c r="P86" s="14">
        <v>12.2</v>
      </c>
      <c r="Q86" s="38">
        <v>1958</v>
      </c>
      <c r="R86" s="2">
        <v>0.9</v>
      </c>
      <c r="S86" s="118">
        <v>1954</v>
      </c>
      <c r="T86" s="14">
        <v>14.4</v>
      </c>
      <c r="U86" s="56">
        <v>1958</v>
      </c>
      <c r="V86" s="14">
        <v>-2.4</v>
      </c>
      <c r="W86" s="56">
        <v>1900</v>
      </c>
      <c r="X86" s="63"/>
      <c r="Y86" s="50"/>
      <c r="Z86" s="14"/>
      <c r="AA86" s="15"/>
      <c r="AB86" s="27"/>
      <c r="AC86" s="44"/>
      <c r="AD86" s="42"/>
      <c r="AE86" s="22"/>
      <c r="AF86" s="22"/>
      <c r="AG86" s="22"/>
      <c r="AH86" s="22"/>
      <c r="AI86" s="20"/>
      <c r="AJ86" s="20"/>
      <c r="AK86" s="68"/>
      <c r="AL86" s="69"/>
      <c r="AM86" s="27">
        <v>17.7</v>
      </c>
      <c r="AN86" s="113">
        <v>1997</v>
      </c>
      <c r="AO86" s="27" t="s">
        <v>153</v>
      </c>
      <c r="AP86" s="15">
        <v>-19.6</v>
      </c>
      <c r="AQ86" s="2">
        <v>1954</v>
      </c>
      <c r="AR86" s="2" t="s">
        <v>91</v>
      </c>
    </row>
    <row r="87" spans="1:44" ht="13.5">
      <c r="A87" s="4">
        <v>28</v>
      </c>
      <c r="B87" s="14"/>
      <c r="C87" s="14"/>
      <c r="D87" s="14"/>
      <c r="E87" s="14"/>
      <c r="F87" s="14"/>
      <c r="G87" s="14"/>
      <c r="H87" s="14"/>
      <c r="I87" s="14"/>
      <c r="J87" s="15"/>
      <c r="K87" s="16"/>
      <c r="L87" s="8"/>
      <c r="M87" s="14">
        <v>6.1</v>
      </c>
      <c r="N87" s="44"/>
      <c r="O87" s="33"/>
      <c r="P87" s="14">
        <v>13.7</v>
      </c>
      <c r="Q87" s="38">
        <v>1958</v>
      </c>
      <c r="R87" s="2">
        <v>1.3</v>
      </c>
      <c r="S87" s="118">
        <v>1954</v>
      </c>
      <c r="T87" s="14">
        <v>15.7</v>
      </c>
      <c r="U87" s="56">
        <v>1958</v>
      </c>
      <c r="V87" s="14">
        <v>-2</v>
      </c>
      <c r="W87" s="56">
        <v>1918</v>
      </c>
      <c r="X87" s="63"/>
      <c r="Y87" s="50"/>
      <c r="Z87" s="14"/>
      <c r="AA87" s="15"/>
      <c r="AB87" s="27"/>
      <c r="AC87" s="44"/>
      <c r="AD87" s="42"/>
      <c r="AE87" s="2"/>
      <c r="AF87" s="2"/>
      <c r="AG87" s="2"/>
      <c r="AH87" s="2"/>
      <c r="AI87" s="2"/>
      <c r="AJ87" s="17"/>
      <c r="AK87" s="55"/>
      <c r="AL87" s="56"/>
      <c r="AM87" s="14">
        <v>22.5</v>
      </c>
      <c r="AN87" s="56">
        <v>1945</v>
      </c>
      <c r="AO87" s="14" t="s">
        <v>146</v>
      </c>
      <c r="AP87" s="14">
        <v>-11.5</v>
      </c>
      <c r="AQ87" s="2">
        <v>1969</v>
      </c>
      <c r="AR87" s="2" t="s">
        <v>34</v>
      </c>
    </row>
    <row r="88" spans="1:44" ht="13.5">
      <c r="A88" s="4">
        <v>29</v>
      </c>
      <c r="B88" s="14"/>
      <c r="C88" s="14"/>
      <c r="D88" s="14"/>
      <c r="E88" s="14"/>
      <c r="F88" s="14"/>
      <c r="G88" s="14"/>
      <c r="H88" s="14"/>
      <c r="I88" s="14"/>
      <c r="J88" s="15"/>
      <c r="K88" s="16"/>
      <c r="L88" s="8"/>
      <c r="M88" s="14">
        <v>6</v>
      </c>
      <c r="N88" s="44"/>
      <c r="O88" s="33"/>
      <c r="P88" s="14">
        <v>13.4</v>
      </c>
      <c r="Q88" s="38">
        <v>1992</v>
      </c>
      <c r="R88" s="14">
        <v>1.3</v>
      </c>
      <c r="S88" s="118">
        <v>1954</v>
      </c>
      <c r="T88" s="14">
        <v>16.8</v>
      </c>
      <c r="U88" s="56">
        <v>1992</v>
      </c>
      <c r="V88" s="15">
        <v>-4.8</v>
      </c>
      <c r="W88" s="113">
        <v>1918</v>
      </c>
      <c r="X88" s="63"/>
      <c r="Y88" s="50"/>
      <c r="Z88" s="14"/>
      <c r="AA88" s="15"/>
      <c r="AB88" s="27"/>
      <c r="AC88" s="44"/>
      <c r="AD88" s="42"/>
      <c r="AE88" s="2"/>
      <c r="AF88" s="2"/>
      <c r="AG88" s="2"/>
      <c r="AH88" s="2"/>
      <c r="AI88" s="2"/>
      <c r="AJ88" s="17"/>
      <c r="AK88" s="55"/>
      <c r="AL88" s="56"/>
      <c r="AM88" s="14">
        <v>22.3</v>
      </c>
      <c r="AN88" s="56">
        <v>1989</v>
      </c>
      <c r="AO88" s="14" t="s">
        <v>36</v>
      </c>
      <c r="AP88" s="14">
        <v>-13.2</v>
      </c>
      <c r="AQ88" s="2">
        <v>1995</v>
      </c>
      <c r="AR88" s="2" t="s">
        <v>91</v>
      </c>
    </row>
    <row r="89" spans="1:44" ht="13.5">
      <c r="A89" s="4">
        <v>30</v>
      </c>
      <c r="B89" s="14"/>
      <c r="C89" s="14"/>
      <c r="D89" s="14"/>
      <c r="E89" s="14"/>
      <c r="F89" s="14"/>
      <c r="G89" s="14"/>
      <c r="H89" s="14"/>
      <c r="I89" s="14"/>
      <c r="J89" s="15"/>
      <c r="K89" s="16"/>
      <c r="L89" s="8"/>
      <c r="M89" s="14">
        <v>5.9</v>
      </c>
      <c r="N89" s="44"/>
      <c r="O89" s="33"/>
      <c r="P89" s="14">
        <v>12.5</v>
      </c>
      <c r="Q89" s="38">
        <v>1958</v>
      </c>
      <c r="R89" s="15">
        <v>-1</v>
      </c>
      <c r="S89" s="117">
        <v>1969</v>
      </c>
      <c r="T89" s="14">
        <v>16.9</v>
      </c>
      <c r="U89" s="56">
        <v>1958</v>
      </c>
      <c r="V89" s="14">
        <v>-3.1</v>
      </c>
      <c r="W89" s="56">
        <v>1969</v>
      </c>
      <c r="X89" s="63"/>
      <c r="Y89" s="50"/>
      <c r="Z89" s="14"/>
      <c r="AA89" s="15"/>
      <c r="AB89" s="27"/>
      <c r="AC89" s="61"/>
      <c r="AD89" s="61"/>
      <c r="AE89" s="14"/>
      <c r="AF89" s="2"/>
      <c r="AG89" s="2"/>
      <c r="AH89" s="2"/>
      <c r="AI89" s="2"/>
      <c r="AJ89" s="17"/>
      <c r="AK89" s="55"/>
      <c r="AL89" s="56"/>
      <c r="AM89" s="14">
        <v>18.5</v>
      </c>
      <c r="AN89" s="56">
        <v>1973</v>
      </c>
      <c r="AO89" s="14" t="s">
        <v>154</v>
      </c>
      <c r="AP89" s="14">
        <v>-13.3</v>
      </c>
      <c r="AQ89" s="2">
        <v>1975</v>
      </c>
      <c r="AR89" s="2" t="s">
        <v>161</v>
      </c>
    </row>
    <row r="90" spans="1:43" ht="13.5">
      <c r="A90" s="4">
        <v>31</v>
      </c>
      <c r="B90" s="14"/>
      <c r="C90" s="14"/>
      <c r="D90" s="14"/>
      <c r="E90" s="14"/>
      <c r="F90" s="14"/>
      <c r="G90" s="14"/>
      <c r="H90" s="14"/>
      <c r="I90" s="14"/>
      <c r="J90" s="15"/>
      <c r="K90" s="16"/>
      <c r="L90" s="8"/>
      <c r="M90" s="14"/>
      <c r="N90" s="44"/>
      <c r="O90" s="33"/>
      <c r="P90" s="33"/>
      <c r="Q90" s="33"/>
      <c r="R90" s="33"/>
      <c r="S90" s="33"/>
      <c r="T90" s="14"/>
      <c r="U90" s="14"/>
      <c r="V90" s="14"/>
      <c r="W90" s="14"/>
      <c r="X90" s="63"/>
      <c r="Y90" s="50"/>
      <c r="Z90" s="14"/>
      <c r="AA90" s="15"/>
      <c r="AB90" s="27"/>
      <c r="AC90" s="44"/>
      <c r="AD90" s="42"/>
      <c r="AE90" s="2"/>
      <c r="AF90" s="2"/>
      <c r="AG90" s="2"/>
      <c r="AH90" s="2"/>
      <c r="AI90" s="2"/>
      <c r="AJ90" s="17"/>
      <c r="AK90" s="55"/>
      <c r="AL90" s="56"/>
      <c r="AM90" s="14"/>
      <c r="AN90" s="14"/>
      <c r="AO90" s="14"/>
      <c r="AP90" s="14"/>
      <c r="AQ90" s="2"/>
    </row>
    <row r="91" spans="1:43" ht="13.5">
      <c r="A91" s="2"/>
      <c r="B91" s="2"/>
      <c r="C91" s="2"/>
      <c r="D91" s="2"/>
      <c r="E91" s="2"/>
      <c r="F91" s="2"/>
      <c r="G91" s="2"/>
      <c r="H91" s="2"/>
      <c r="I91" s="2"/>
      <c r="J91" s="5"/>
      <c r="K91" s="4"/>
      <c r="L91" s="4"/>
      <c r="M91" s="2"/>
      <c r="N91" s="44"/>
      <c r="O91" s="119"/>
      <c r="P91" s="119"/>
      <c r="Q91" s="119"/>
      <c r="R91" s="119"/>
      <c r="S91" s="119"/>
      <c r="T91" s="119"/>
      <c r="U91" s="119"/>
      <c r="V91" s="119"/>
      <c r="W91" s="119"/>
      <c r="X91" s="63"/>
      <c r="Y91" s="67"/>
      <c r="Z91" s="2"/>
      <c r="AA91" s="15"/>
      <c r="AB91" s="18"/>
      <c r="AC91" s="44"/>
      <c r="AD91" s="42"/>
      <c r="AE91" s="2"/>
      <c r="AF91" s="2"/>
      <c r="AG91" s="2"/>
      <c r="AH91" s="2"/>
      <c r="AI91" s="2"/>
      <c r="AJ91" s="2"/>
      <c r="AK91" s="55"/>
      <c r="AL91" s="56"/>
      <c r="AM91" s="42"/>
      <c r="AN91" s="42"/>
      <c r="AO91" s="42"/>
      <c r="AP91" s="42"/>
      <c r="AQ91" s="4"/>
    </row>
    <row r="92" spans="1:61" ht="13.5">
      <c r="A92" s="2" t="s">
        <v>18</v>
      </c>
      <c r="B92" s="8">
        <f>AVERAGE(B60:B89)</f>
        <v>9.833333333333334</v>
      </c>
      <c r="C92" s="8">
        <f aca="true" t="shared" si="6" ref="C92:K92">AVERAGE(C60:C89)</f>
        <v>9.523809523809524</v>
      </c>
      <c r="D92" s="8">
        <f t="shared" si="6"/>
        <v>10.404761904761903</v>
      </c>
      <c r="E92" s="8">
        <f t="shared" si="6"/>
        <v>12.280000000000001</v>
      </c>
      <c r="F92" s="8">
        <f t="shared" si="6"/>
        <v>12.645</v>
      </c>
      <c r="G92" s="8">
        <f t="shared" si="6"/>
        <v>12.059999999999999</v>
      </c>
      <c r="H92" s="8">
        <f t="shared" si="6"/>
        <v>10.540000000000001</v>
      </c>
      <c r="I92" s="8">
        <f t="shared" si="6"/>
        <v>9.605</v>
      </c>
      <c r="J92" s="8">
        <f t="shared" si="6"/>
        <v>8.280952380952382</v>
      </c>
      <c r="K92" s="8">
        <f t="shared" si="6"/>
        <v>13.745000000000001</v>
      </c>
      <c r="L92" s="8">
        <f>AVERAGE(L59:L89)</f>
        <v>10.941874999999998</v>
      </c>
      <c r="M92" s="8"/>
      <c r="N92" s="44">
        <f>SUM(N60:N90)</f>
        <v>32.49999999999999</v>
      </c>
      <c r="O92" s="33">
        <f>SUM(O60:O90)</f>
        <v>81.8</v>
      </c>
      <c r="P92" s="33"/>
      <c r="Q92" s="33"/>
      <c r="R92" s="33"/>
      <c r="S92" s="33"/>
      <c r="T92" s="73">
        <f>AVERAGE(T60:T90)</f>
        <v>16.663333333333334</v>
      </c>
      <c r="U92" s="73"/>
      <c r="V92" s="73">
        <f>AVERAGE(V60:V90)</f>
        <v>-1.7966666666666666</v>
      </c>
      <c r="W92" s="73"/>
      <c r="X92" s="63">
        <f>AVERAGE(X60:X90)</f>
        <v>10.000000000000002</v>
      </c>
      <c r="Y92" s="50">
        <f>AVERAGE(Y60:Y90)</f>
        <v>17.85</v>
      </c>
      <c r="Z92" s="14"/>
      <c r="AA92" s="15">
        <f>AVERAGE(AA60:AA90)</f>
        <v>1.1523809523809525</v>
      </c>
      <c r="AB92" s="14"/>
      <c r="AC92" s="46"/>
      <c r="AD92" s="46"/>
      <c r="AE92" s="8">
        <f aca="true" t="shared" si="7" ref="AE92:AJ92">AVERAGE(AE60:AE90)</f>
        <v>2.579999999999999</v>
      </c>
      <c r="AF92" s="8">
        <f t="shared" si="7"/>
        <v>-19.869999999999997</v>
      </c>
      <c r="AG92" s="8">
        <f t="shared" si="7"/>
        <v>3.4750000000000005</v>
      </c>
      <c r="AH92" s="8">
        <f t="shared" si="7"/>
        <v>-19.619999999999997</v>
      </c>
      <c r="AI92" s="11">
        <f t="shared" si="7"/>
        <v>546.5714285714286</v>
      </c>
      <c r="AJ92" s="11">
        <f t="shared" si="7"/>
        <v>549.35</v>
      </c>
      <c r="AK92" s="57">
        <f>AVERAGE(AK60:AK91)</f>
        <v>2045.1052631578948</v>
      </c>
      <c r="AL92" s="11">
        <f>AVERAGE(AL60:AL91)</f>
        <v>2147.75</v>
      </c>
      <c r="AM92" s="71">
        <f>AVERAGE(AM60:AM90)</f>
        <v>22.30333333333333</v>
      </c>
      <c r="AN92" s="71"/>
      <c r="AO92" s="71"/>
      <c r="AP92" s="71">
        <f>AVERAGE(AP60:AP90)</f>
        <v>-8.853333333333332</v>
      </c>
      <c r="AQ92" s="2"/>
      <c r="BI92" s="2"/>
    </row>
    <row r="93" spans="1:43" ht="13.5">
      <c r="A93" s="2"/>
      <c r="B93" s="2"/>
      <c r="C93" s="2"/>
      <c r="D93" s="2"/>
      <c r="E93" s="2"/>
      <c r="F93" s="2"/>
      <c r="G93" s="2"/>
      <c r="H93" s="2"/>
      <c r="I93" s="4" t="s">
        <v>121</v>
      </c>
      <c r="J93" s="4"/>
      <c r="K93" s="2"/>
      <c r="L93" s="14"/>
      <c r="M93" s="8">
        <v>2.9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37"/>
      <c r="Y93" s="38"/>
      <c r="Z93" s="2"/>
      <c r="AA93" s="25"/>
      <c r="AB93" s="2"/>
      <c r="AC93" s="4"/>
      <c r="AD93" s="4" t="s">
        <v>123</v>
      </c>
      <c r="AE93" s="4">
        <v>1.2</v>
      </c>
      <c r="AF93" s="2">
        <v>-21.4</v>
      </c>
      <c r="AG93" s="2"/>
      <c r="AH93" s="2"/>
      <c r="AI93" s="2"/>
      <c r="AJ93" s="2"/>
      <c r="AK93" s="2"/>
      <c r="AL93" s="2"/>
      <c r="AM93" s="2"/>
      <c r="AN93" s="2"/>
      <c r="AO93" s="2"/>
      <c r="AP93" s="4"/>
      <c r="AQ93" s="2"/>
    </row>
    <row r="94" spans="1:61" ht="13.5">
      <c r="A94" s="2"/>
      <c r="B94" s="4" t="s">
        <v>108</v>
      </c>
      <c r="C94" s="4"/>
      <c r="D94" s="4"/>
      <c r="E94" s="2"/>
      <c r="F94" s="2"/>
      <c r="G94" s="2"/>
      <c r="H94" s="2"/>
      <c r="I94" s="8" t="s">
        <v>104</v>
      </c>
      <c r="J94" s="15"/>
      <c r="K94" s="16"/>
      <c r="L94" s="8">
        <v>7.4</v>
      </c>
      <c r="M94" s="14"/>
      <c r="N94" s="2"/>
      <c r="O94" s="2"/>
      <c r="P94" s="2"/>
      <c r="Q94" s="2"/>
      <c r="R94" s="2"/>
      <c r="S94" s="2"/>
      <c r="T94" s="2"/>
      <c r="U94" s="2"/>
      <c r="V94" s="8" t="s">
        <v>104</v>
      </c>
      <c r="W94" s="15"/>
      <c r="X94" s="35">
        <v>6.6</v>
      </c>
      <c r="Y94" s="38"/>
      <c r="Z94" s="2"/>
      <c r="AA94" s="25"/>
      <c r="AB94" s="2"/>
      <c r="AC94" s="4"/>
      <c r="AD94" s="4"/>
      <c r="AE94" s="4"/>
      <c r="AF94" s="4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BI94" s="2"/>
    </row>
    <row r="95" spans="1:43" ht="13.5">
      <c r="A95" s="4"/>
      <c r="B95" s="4" t="s">
        <v>107</v>
      </c>
      <c r="C95" s="4"/>
      <c r="D95" s="4"/>
      <c r="E95" s="4"/>
      <c r="F95" s="2"/>
      <c r="G95" s="2"/>
      <c r="H95" s="2"/>
      <c r="I95" s="8" t="s">
        <v>105</v>
      </c>
      <c r="J95" s="15"/>
      <c r="K95" s="16"/>
      <c r="L95" s="8">
        <v>8.6</v>
      </c>
      <c r="M95" s="2"/>
      <c r="N95" s="2"/>
      <c r="O95" s="2"/>
      <c r="P95" s="2"/>
      <c r="Q95" s="2"/>
      <c r="R95" s="2"/>
      <c r="S95" s="2"/>
      <c r="T95" s="2"/>
      <c r="U95" s="2"/>
      <c r="V95" s="8" t="s">
        <v>105</v>
      </c>
      <c r="W95" s="15"/>
      <c r="X95" s="35">
        <v>7.8</v>
      </c>
      <c r="Y95" s="38"/>
      <c r="Z95" s="2"/>
      <c r="AA95" s="2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3.5">
      <c r="A96" s="2"/>
      <c r="B96" s="4" t="s">
        <v>116</v>
      </c>
      <c r="C96" s="4"/>
      <c r="D96" s="4"/>
      <c r="E96" s="4"/>
      <c r="F96" s="4"/>
      <c r="G96" s="2"/>
      <c r="H96" s="2"/>
      <c r="I96" s="4" t="s">
        <v>77</v>
      </c>
      <c r="J96" s="4"/>
      <c r="K96" s="2"/>
      <c r="L96" s="8">
        <v>8.7</v>
      </c>
      <c r="M96" s="14"/>
      <c r="N96" s="2"/>
      <c r="O96" s="2"/>
      <c r="P96" s="2"/>
      <c r="Q96" s="2"/>
      <c r="R96" s="2"/>
      <c r="S96" s="2"/>
      <c r="T96" s="2"/>
      <c r="U96" s="2"/>
      <c r="V96" s="4" t="s">
        <v>77</v>
      </c>
      <c r="W96" s="4"/>
      <c r="X96" s="4">
        <v>8.1</v>
      </c>
      <c r="Y96" s="2"/>
      <c r="Z96" s="2"/>
      <c r="AA96" s="2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3.5">
      <c r="A97" s="2"/>
      <c r="B97" s="8" t="s">
        <v>115</v>
      </c>
      <c r="C97" s="2"/>
      <c r="D97" s="2"/>
      <c r="E97" s="2"/>
      <c r="F97" s="2"/>
      <c r="G97" s="2"/>
      <c r="H97" s="2"/>
      <c r="I97" s="4" t="s">
        <v>106</v>
      </c>
      <c r="J97" s="4"/>
      <c r="K97" s="2"/>
      <c r="L97" s="8">
        <v>66.5</v>
      </c>
      <c r="M97" s="14"/>
      <c r="N97" s="2"/>
      <c r="O97" s="2"/>
      <c r="P97" s="2"/>
      <c r="Q97" s="2"/>
      <c r="R97" s="2"/>
      <c r="S97" s="2"/>
      <c r="T97" s="2"/>
      <c r="U97" s="2"/>
      <c r="V97" s="2"/>
      <c r="W97" s="2"/>
      <c r="X97" s="8"/>
      <c r="Y97" s="2"/>
      <c r="Z97" s="2"/>
      <c r="AA97" s="2"/>
      <c r="AB97" s="2"/>
      <c r="AC97" s="2"/>
      <c r="AD97" s="4"/>
      <c r="AE97" s="4"/>
      <c r="AF97" s="2"/>
      <c r="AG97" s="8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4"/>
      <c r="M98" s="1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  <c r="L99" s="14"/>
      <c r="M99" s="1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4"/>
      <c r="M100" s="1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4"/>
      <c r="M101" s="1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4"/>
      <c r="M102" s="1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</sheetData>
  <mergeCells count="1">
    <mergeCell ref="AI45:AJ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4">
      <selection activeCell="M36" sqref="M36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3" width="6.7109375" style="0" customWidth="1"/>
    <col min="14" max="14" width="6.7109375" style="21" customWidth="1"/>
    <col min="15" max="22" width="6.7109375" style="0" customWidth="1"/>
  </cols>
  <sheetData>
    <row r="1" spans="2:5" ht="12.75">
      <c r="B1" s="29" t="s">
        <v>102</v>
      </c>
      <c r="C1" s="3"/>
      <c r="D1" s="3"/>
      <c r="E1" s="3"/>
    </row>
    <row r="2" spans="2:21" ht="13.5">
      <c r="B2" s="28" t="s">
        <v>1</v>
      </c>
      <c r="H2" s="65"/>
      <c r="M2" s="13" t="s">
        <v>17</v>
      </c>
      <c r="O2" s="72" t="s">
        <v>135</v>
      </c>
      <c r="P2" s="72"/>
      <c r="Q2" s="31"/>
      <c r="R2" s="31"/>
      <c r="S2" s="31" t="s">
        <v>136</v>
      </c>
      <c r="T2" s="31"/>
      <c r="U2" s="72" t="s">
        <v>137</v>
      </c>
    </row>
    <row r="3" spans="1:22" ht="12.75">
      <c r="A3" s="87" t="s">
        <v>0</v>
      </c>
      <c r="B3" s="53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8" t="s">
        <v>3</v>
      </c>
      <c r="K3" s="89" t="s">
        <v>4</v>
      </c>
      <c r="L3" s="90" t="s">
        <v>133</v>
      </c>
      <c r="M3" s="90"/>
      <c r="N3" s="110" t="s">
        <v>128</v>
      </c>
      <c r="O3" s="91" t="s">
        <v>131</v>
      </c>
      <c r="P3" s="91" t="s">
        <v>134</v>
      </c>
      <c r="Q3" s="91" t="s">
        <v>132</v>
      </c>
      <c r="R3" s="91" t="s">
        <v>134</v>
      </c>
      <c r="S3" s="91" t="s">
        <v>131</v>
      </c>
      <c r="T3" s="91" t="s">
        <v>134</v>
      </c>
      <c r="U3" s="91" t="s">
        <v>132</v>
      </c>
      <c r="V3" s="92" t="s">
        <v>134</v>
      </c>
    </row>
    <row r="4" spans="1:22" ht="12.75">
      <c r="A4" s="93" t="s">
        <v>66</v>
      </c>
      <c r="B4" s="94"/>
      <c r="C4" s="83"/>
      <c r="D4" s="83"/>
      <c r="E4" s="83"/>
      <c r="F4" s="83"/>
      <c r="G4" s="83"/>
      <c r="H4" s="83"/>
      <c r="I4" s="83"/>
      <c r="J4" s="83"/>
      <c r="K4" s="81"/>
      <c r="L4" s="81"/>
      <c r="M4" s="81"/>
      <c r="N4" s="111"/>
      <c r="O4" s="96" t="s">
        <v>169</v>
      </c>
      <c r="P4" s="96"/>
      <c r="Q4" s="95"/>
      <c r="R4" s="95"/>
      <c r="S4" s="96"/>
      <c r="T4" s="96"/>
      <c r="U4" s="95"/>
      <c r="V4" s="83"/>
    </row>
    <row r="5" spans="1:23" ht="12.75">
      <c r="A5" s="10">
        <v>1</v>
      </c>
      <c r="B5" s="97">
        <v>9</v>
      </c>
      <c r="C5" s="64">
        <v>9</v>
      </c>
      <c r="D5" s="64">
        <v>10.8</v>
      </c>
      <c r="E5" s="64">
        <v>15.2</v>
      </c>
      <c r="F5" s="64">
        <v>16.9</v>
      </c>
      <c r="G5" s="98">
        <v>15.4</v>
      </c>
      <c r="H5" s="98">
        <v>12.4</v>
      </c>
      <c r="I5" s="98">
        <v>11</v>
      </c>
      <c r="J5" s="82">
        <v>9</v>
      </c>
      <c r="K5" s="99">
        <v>17.1</v>
      </c>
      <c r="L5" s="100">
        <f aca="true" t="shared" si="0" ref="L5:L24">AVERAGE(B5:I5)</f>
        <v>12.4625</v>
      </c>
      <c r="M5" s="64">
        <v>8.394666666666666</v>
      </c>
      <c r="N5" s="109">
        <v>0</v>
      </c>
      <c r="O5" s="64">
        <v>16</v>
      </c>
      <c r="P5" s="84">
        <v>2003</v>
      </c>
      <c r="Q5" s="64">
        <v>3.6</v>
      </c>
      <c r="R5" s="120">
        <v>1970</v>
      </c>
      <c r="S5" s="121">
        <v>19.1</v>
      </c>
      <c r="T5" s="85">
        <v>2004</v>
      </c>
      <c r="U5" s="86">
        <v>-0.7</v>
      </c>
      <c r="V5" s="116">
        <v>1976</v>
      </c>
      <c r="W5" s="30"/>
    </row>
    <row r="6" spans="1:23" ht="12.75">
      <c r="A6" s="10">
        <v>2</v>
      </c>
      <c r="B6" s="97">
        <v>11.8</v>
      </c>
      <c r="C6" s="64">
        <v>10.6</v>
      </c>
      <c r="D6" s="64">
        <v>12.8</v>
      </c>
      <c r="E6" s="64">
        <v>18.2</v>
      </c>
      <c r="F6" s="64">
        <v>20.3</v>
      </c>
      <c r="G6" s="98">
        <v>19.4</v>
      </c>
      <c r="H6" s="98">
        <v>13.8</v>
      </c>
      <c r="I6" s="98">
        <v>12.5</v>
      </c>
      <c r="J6" s="82">
        <v>9.5</v>
      </c>
      <c r="K6" s="99">
        <v>20.6</v>
      </c>
      <c r="L6" s="100">
        <f t="shared" si="0"/>
        <v>14.924999999999999</v>
      </c>
      <c r="M6" s="64">
        <v>8.103333333333333</v>
      </c>
      <c r="N6" s="109"/>
      <c r="O6" s="86">
        <v>16</v>
      </c>
      <c r="P6" s="84">
        <v>2003</v>
      </c>
      <c r="Q6" s="64">
        <v>3.5</v>
      </c>
      <c r="R6" s="120">
        <v>1970</v>
      </c>
      <c r="S6" s="121">
        <v>20.9</v>
      </c>
      <c r="T6" s="85">
        <v>1991</v>
      </c>
      <c r="U6" s="86">
        <v>0.2</v>
      </c>
      <c r="V6" s="116">
        <v>1989</v>
      </c>
      <c r="W6" s="30"/>
    </row>
    <row r="7" spans="1:23" ht="12.75">
      <c r="A7" s="10">
        <v>3</v>
      </c>
      <c r="B7" s="97">
        <v>12.2</v>
      </c>
      <c r="C7" s="64">
        <v>11</v>
      </c>
      <c r="D7" s="64">
        <v>13</v>
      </c>
      <c r="E7" s="64">
        <v>17.3</v>
      </c>
      <c r="F7" s="64">
        <v>18</v>
      </c>
      <c r="G7" s="98">
        <v>19.2</v>
      </c>
      <c r="H7" s="98">
        <v>17.8</v>
      </c>
      <c r="I7" s="98">
        <v>16.8</v>
      </c>
      <c r="J7" s="82">
        <v>11</v>
      </c>
      <c r="K7" s="99">
        <v>21.3</v>
      </c>
      <c r="L7" s="100">
        <f t="shared" si="0"/>
        <v>15.6625</v>
      </c>
      <c r="M7" s="64">
        <v>7.832000000000002</v>
      </c>
      <c r="N7" s="109"/>
      <c r="O7" s="64">
        <v>15.7</v>
      </c>
      <c r="P7" s="84">
        <v>2010</v>
      </c>
      <c r="Q7" s="64">
        <v>3</v>
      </c>
      <c r="R7" s="120">
        <v>1982</v>
      </c>
      <c r="S7" s="121">
        <v>21.3</v>
      </c>
      <c r="T7" s="85">
        <v>2010</v>
      </c>
      <c r="U7" s="86">
        <v>-1</v>
      </c>
      <c r="V7" s="116">
        <v>1984</v>
      </c>
      <c r="W7" s="30"/>
    </row>
    <row r="8" spans="1:23" ht="12.75">
      <c r="A8" s="10">
        <v>4</v>
      </c>
      <c r="B8" s="97">
        <v>15.8</v>
      </c>
      <c r="C8" s="64">
        <v>14.6</v>
      </c>
      <c r="D8" s="64">
        <v>13.8</v>
      </c>
      <c r="E8" s="64">
        <v>21.5</v>
      </c>
      <c r="F8" s="64">
        <v>23.4</v>
      </c>
      <c r="G8" s="98">
        <v>21</v>
      </c>
      <c r="H8" s="98">
        <v>17.8</v>
      </c>
      <c r="I8" s="98">
        <v>15.2</v>
      </c>
      <c r="J8" s="82">
        <v>13.6</v>
      </c>
      <c r="K8" s="99">
        <v>23.6</v>
      </c>
      <c r="L8" s="100">
        <f t="shared" si="0"/>
        <v>17.8875</v>
      </c>
      <c r="M8" s="64">
        <v>7.614000000000001</v>
      </c>
      <c r="N8" s="109">
        <v>0</v>
      </c>
      <c r="O8" s="99">
        <v>17.9</v>
      </c>
      <c r="P8" s="84">
        <v>2010</v>
      </c>
      <c r="Q8" s="64">
        <v>2.9</v>
      </c>
      <c r="R8" s="120">
        <v>1982</v>
      </c>
      <c r="S8" s="122">
        <v>23.6</v>
      </c>
      <c r="T8" s="85">
        <v>2010</v>
      </c>
      <c r="U8" s="86">
        <v>-1.8</v>
      </c>
      <c r="V8" s="116">
        <v>1982</v>
      </c>
      <c r="W8" s="30"/>
    </row>
    <row r="9" spans="1:23" ht="12.75">
      <c r="A9" s="10">
        <v>5</v>
      </c>
      <c r="B9" s="97">
        <v>16</v>
      </c>
      <c r="C9" s="64">
        <v>14.6</v>
      </c>
      <c r="D9" s="64">
        <v>14.4</v>
      </c>
      <c r="E9" s="64">
        <v>19</v>
      </c>
      <c r="F9" s="64">
        <v>17</v>
      </c>
      <c r="G9" s="98">
        <v>15.6</v>
      </c>
      <c r="H9" s="98">
        <v>13.6</v>
      </c>
      <c r="I9" s="98">
        <v>11.8</v>
      </c>
      <c r="J9" s="82">
        <v>11.8</v>
      </c>
      <c r="K9" s="99">
        <v>20.8</v>
      </c>
      <c r="L9" s="100">
        <f t="shared" si="0"/>
        <v>15.249999999999998</v>
      </c>
      <c r="M9" s="64">
        <v>7.459333333333335</v>
      </c>
      <c r="N9" s="109"/>
      <c r="O9" s="64">
        <v>15.3</v>
      </c>
      <c r="P9" s="84">
        <v>2010</v>
      </c>
      <c r="Q9" s="64">
        <v>2.9</v>
      </c>
      <c r="R9" s="120">
        <v>1985</v>
      </c>
      <c r="S9" s="121">
        <v>21.7</v>
      </c>
      <c r="T9" s="85">
        <v>1958</v>
      </c>
      <c r="U9" s="86">
        <v>-0.6</v>
      </c>
      <c r="V9" s="116">
        <v>1965</v>
      </c>
      <c r="W9" s="30"/>
    </row>
    <row r="10" spans="1:23" ht="12.75">
      <c r="A10" s="10">
        <v>6</v>
      </c>
      <c r="B10" s="97">
        <v>12.1</v>
      </c>
      <c r="C10" s="64">
        <v>11.1</v>
      </c>
      <c r="D10" s="64">
        <v>13.7</v>
      </c>
      <c r="E10" s="64">
        <v>14.8</v>
      </c>
      <c r="F10" s="64">
        <v>15.4</v>
      </c>
      <c r="G10" s="98">
        <v>12.9</v>
      </c>
      <c r="H10" s="98">
        <v>13</v>
      </c>
      <c r="I10" s="98">
        <v>11</v>
      </c>
      <c r="J10" s="82">
        <v>11</v>
      </c>
      <c r="K10" s="99">
        <v>16.1</v>
      </c>
      <c r="L10" s="100">
        <f t="shared" si="0"/>
        <v>13.000000000000002</v>
      </c>
      <c r="M10" s="64">
        <v>7.337333333333335</v>
      </c>
      <c r="N10" s="109"/>
      <c r="O10" s="64">
        <v>16.2</v>
      </c>
      <c r="P10" s="84">
        <v>1991</v>
      </c>
      <c r="Q10" s="64">
        <v>2.5</v>
      </c>
      <c r="R10" s="120">
        <v>1972</v>
      </c>
      <c r="S10" s="121">
        <v>20.2</v>
      </c>
      <c r="T10" s="85">
        <v>1984</v>
      </c>
      <c r="U10" s="86">
        <v>-1.2</v>
      </c>
      <c r="V10" s="116">
        <v>1962</v>
      </c>
      <c r="W10" s="30"/>
    </row>
    <row r="11" spans="1:23" ht="12.75">
      <c r="A11" s="10">
        <v>7</v>
      </c>
      <c r="B11" s="97">
        <v>10.1</v>
      </c>
      <c r="C11" s="64">
        <v>10</v>
      </c>
      <c r="D11" s="64">
        <v>12.6</v>
      </c>
      <c r="E11" s="64">
        <v>18.3</v>
      </c>
      <c r="F11" s="64">
        <v>20.6</v>
      </c>
      <c r="G11" s="98">
        <v>19.1</v>
      </c>
      <c r="H11" s="98">
        <v>14.2</v>
      </c>
      <c r="I11" s="98">
        <v>12.2</v>
      </c>
      <c r="J11" s="82">
        <v>9.9</v>
      </c>
      <c r="K11" s="99">
        <v>20.6</v>
      </c>
      <c r="L11" s="100">
        <f t="shared" si="0"/>
        <v>14.6375</v>
      </c>
      <c r="M11" s="64">
        <v>7.227333333333333</v>
      </c>
      <c r="N11" s="109">
        <v>0.2</v>
      </c>
      <c r="O11" s="64">
        <v>15.6</v>
      </c>
      <c r="P11" s="84">
        <v>1991</v>
      </c>
      <c r="Q11" s="64">
        <v>1.9</v>
      </c>
      <c r="R11" s="120">
        <v>1965</v>
      </c>
      <c r="S11" s="121">
        <v>20.6</v>
      </c>
      <c r="T11" s="85">
        <v>2010</v>
      </c>
      <c r="U11" s="86">
        <v>-3</v>
      </c>
      <c r="V11" s="116">
        <v>1985</v>
      </c>
      <c r="W11" s="30"/>
    </row>
    <row r="12" spans="1:23" ht="12.75">
      <c r="A12" s="10">
        <v>8</v>
      </c>
      <c r="B12" s="124">
        <v>12.1</v>
      </c>
      <c r="C12" s="64">
        <v>12</v>
      </c>
      <c r="D12" s="64">
        <v>13.7</v>
      </c>
      <c r="E12" s="64">
        <v>15.3</v>
      </c>
      <c r="F12" s="64">
        <v>15.2</v>
      </c>
      <c r="G12" s="98">
        <v>15.8</v>
      </c>
      <c r="H12" s="98">
        <v>14.6</v>
      </c>
      <c r="I12" s="98">
        <v>13.2</v>
      </c>
      <c r="J12" s="82">
        <v>11.7</v>
      </c>
      <c r="K12" s="99">
        <v>16.9</v>
      </c>
      <c r="L12" s="100">
        <f t="shared" si="0"/>
        <v>13.987499999999999</v>
      </c>
      <c r="M12" s="64">
        <v>7.1240000000000006</v>
      </c>
      <c r="N12" s="109"/>
      <c r="O12" s="64">
        <v>14</v>
      </c>
      <c r="P12" s="84">
        <v>2010</v>
      </c>
      <c r="Q12" s="64">
        <v>1.2</v>
      </c>
      <c r="R12" s="120">
        <v>1964</v>
      </c>
      <c r="S12" s="121">
        <v>20.3</v>
      </c>
      <c r="T12" s="85">
        <v>1952</v>
      </c>
      <c r="U12" s="86">
        <v>-3.5</v>
      </c>
      <c r="V12" s="116">
        <v>1964</v>
      </c>
      <c r="W12" s="30"/>
    </row>
    <row r="13" spans="1:23" ht="12.75">
      <c r="A13" s="10">
        <v>9</v>
      </c>
      <c r="B13" s="97">
        <v>12.8</v>
      </c>
      <c r="C13" s="64">
        <v>12.5</v>
      </c>
      <c r="D13" s="64">
        <v>13.6</v>
      </c>
      <c r="E13" s="64">
        <v>14.2</v>
      </c>
      <c r="F13" s="64">
        <v>14.9</v>
      </c>
      <c r="G13" s="98">
        <v>15.8</v>
      </c>
      <c r="H13" s="98">
        <v>12.6</v>
      </c>
      <c r="I13" s="98">
        <v>11.7</v>
      </c>
      <c r="J13" s="82">
        <v>11.7</v>
      </c>
      <c r="K13" s="99">
        <v>16.2</v>
      </c>
      <c r="L13" s="100">
        <f t="shared" si="0"/>
        <v>13.5125</v>
      </c>
      <c r="M13" s="64">
        <v>7.032000000000001</v>
      </c>
      <c r="N13" s="109"/>
      <c r="O13" s="64">
        <v>16.3</v>
      </c>
      <c r="P13" s="84">
        <v>1952</v>
      </c>
      <c r="Q13" s="64">
        <v>1.4</v>
      </c>
      <c r="R13" s="120">
        <v>1964</v>
      </c>
      <c r="S13" s="121">
        <v>20.1</v>
      </c>
      <c r="T13" s="85">
        <v>1952</v>
      </c>
      <c r="U13" s="86">
        <v>-4.5</v>
      </c>
      <c r="V13" s="116">
        <v>1964</v>
      </c>
      <c r="W13" s="30"/>
    </row>
    <row r="14" spans="1:23" ht="12.75">
      <c r="A14" s="10">
        <v>10</v>
      </c>
      <c r="B14" s="97">
        <v>11.8</v>
      </c>
      <c r="C14" s="64">
        <v>11.2</v>
      </c>
      <c r="D14" s="64">
        <v>11.4</v>
      </c>
      <c r="E14" s="64">
        <v>13.2</v>
      </c>
      <c r="F14" s="64">
        <v>14.5</v>
      </c>
      <c r="G14" s="98">
        <v>12.6</v>
      </c>
      <c r="H14" s="98">
        <v>11.6</v>
      </c>
      <c r="I14" s="98">
        <v>10</v>
      </c>
      <c r="J14" s="82">
        <v>10</v>
      </c>
      <c r="K14" s="99">
        <v>16.5</v>
      </c>
      <c r="L14" s="100">
        <f t="shared" si="0"/>
        <v>12.037499999999998</v>
      </c>
      <c r="M14" s="64">
        <v>6.904</v>
      </c>
      <c r="N14" s="109">
        <v>0</v>
      </c>
      <c r="O14" s="64">
        <v>15.9</v>
      </c>
      <c r="P14" s="84">
        <v>1996</v>
      </c>
      <c r="Q14" s="64">
        <v>2.5</v>
      </c>
      <c r="R14" s="120">
        <v>1964</v>
      </c>
      <c r="S14" s="121">
        <v>20.7</v>
      </c>
      <c r="T14" s="85">
        <v>1952</v>
      </c>
      <c r="U14" s="86">
        <v>-4.5</v>
      </c>
      <c r="V14" s="116">
        <v>1977</v>
      </c>
      <c r="W14" s="30"/>
    </row>
    <row r="15" spans="1:23" ht="12.75">
      <c r="A15" s="10">
        <v>11</v>
      </c>
      <c r="B15" s="97">
        <v>9</v>
      </c>
      <c r="C15" s="64">
        <v>8.2</v>
      </c>
      <c r="D15" s="64">
        <v>9.4</v>
      </c>
      <c r="E15" s="64">
        <v>10.5</v>
      </c>
      <c r="F15" s="86">
        <v>11.1</v>
      </c>
      <c r="G15" s="64">
        <v>10.2</v>
      </c>
      <c r="H15" s="98">
        <v>9.8</v>
      </c>
      <c r="I15" s="98">
        <v>9.6</v>
      </c>
      <c r="J15" s="82">
        <v>8.2</v>
      </c>
      <c r="K15" s="99">
        <v>11.6</v>
      </c>
      <c r="L15" s="100">
        <f t="shared" si="0"/>
        <v>9.725</v>
      </c>
      <c r="M15" s="64">
        <v>6.819333333333335</v>
      </c>
      <c r="N15" s="109">
        <v>0</v>
      </c>
      <c r="O15" s="86">
        <v>16.1</v>
      </c>
      <c r="P15" s="84">
        <v>1958</v>
      </c>
      <c r="Q15" s="64">
        <v>1.3</v>
      </c>
      <c r="R15" s="120">
        <v>1975</v>
      </c>
      <c r="S15" s="123">
        <v>21.5</v>
      </c>
      <c r="T15" s="85">
        <v>1973</v>
      </c>
      <c r="U15" s="86">
        <v>-3.4</v>
      </c>
      <c r="V15" s="116">
        <v>1962</v>
      </c>
      <c r="W15" s="30"/>
    </row>
    <row r="16" spans="1:23" ht="12.75">
      <c r="A16" s="10">
        <v>12</v>
      </c>
      <c r="B16" s="97">
        <v>9.2</v>
      </c>
      <c r="C16" s="64">
        <v>9</v>
      </c>
      <c r="D16" s="64">
        <v>11</v>
      </c>
      <c r="E16" s="64">
        <v>12.6</v>
      </c>
      <c r="F16" s="64">
        <v>12.9</v>
      </c>
      <c r="G16" s="64">
        <v>12.2</v>
      </c>
      <c r="H16" s="98">
        <v>10.7</v>
      </c>
      <c r="I16" s="98">
        <v>10.4</v>
      </c>
      <c r="J16" s="82">
        <v>9</v>
      </c>
      <c r="K16" s="99">
        <v>14</v>
      </c>
      <c r="L16" s="100">
        <f t="shared" si="0"/>
        <v>11</v>
      </c>
      <c r="M16" s="64">
        <v>6.73</v>
      </c>
      <c r="N16" s="109">
        <v>1</v>
      </c>
      <c r="O16" s="64">
        <v>16.4</v>
      </c>
      <c r="P16" s="84">
        <v>1949</v>
      </c>
      <c r="Q16" s="64">
        <v>2.4</v>
      </c>
      <c r="R16" s="120">
        <v>1975</v>
      </c>
      <c r="S16" s="121">
        <v>21.4</v>
      </c>
      <c r="T16" s="85">
        <v>1949</v>
      </c>
      <c r="U16" s="86">
        <v>-3.1</v>
      </c>
      <c r="V16" s="116">
        <v>1993</v>
      </c>
      <c r="W16" s="30"/>
    </row>
    <row r="17" spans="1:23" ht="12.75">
      <c r="A17" s="10">
        <v>13</v>
      </c>
      <c r="B17" s="97">
        <v>8.9</v>
      </c>
      <c r="C17" s="64">
        <v>7.4</v>
      </c>
      <c r="D17" s="64">
        <v>8.1</v>
      </c>
      <c r="E17" s="64">
        <v>12.4</v>
      </c>
      <c r="F17" s="64">
        <v>14.3</v>
      </c>
      <c r="G17" s="64">
        <v>11.4</v>
      </c>
      <c r="H17" s="98">
        <v>7.8</v>
      </c>
      <c r="I17" s="98">
        <v>5.1</v>
      </c>
      <c r="J17" s="82">
        <v>5.1</v>
      </c>
      <c r="K17" s="99">
        <v>14.8</v>
      </c>
      <c r="L17" s="100">
        <f t="shared" si="0"/>
        <v>9.424999999999999</v>
      </c>
      <c r="M17" s="64">
        <v>6.676</v>
      </c>
      <c r="N17" s="109">
        <v>2.3</v>
      </c>
      <c r="O17" s="64">
        <v>16</v>
      </c>
      <c r="P17" s="84">
        <v>1973</v>
      </c>
      <c r="Q17" s="64">
        <v>1.6</v>
      </c>
      <c r="R17" s="120">
        <v>1975</v>
      </c>
      <c r="S17" s="121">
        <v>18.6</v>
      </c>
      <c r="T17" s="85">
        <v>1952</v>
      </c>
      <c r="U17" s="86">
        <v>-4.2</v>
      </c>
      <c r="V17" s="116">
        <v>1975</v>
      </c>
      <c r="W17" s="30"/>
    </row>
    <row r="18" spans="1:23" ht="12.75">
      <c r="A18" s="10">
        <v>14</v>
      </c>
      <c r="B18" s="97">
        <v>3.9</v>
      </c>
      <c r="C18" s="64">
        <v>3.8</v>
      </c>
      <c r="D18" s="64">
        <v>5.3</v>
      </c>
      <c r="E18" s="64">
        <v>8.4</v>
      </c>
      <c r="F18" s="64">
        <v>7.2</v>
      </c>
      <c r="G18" s="64">
        <v>6.4</v>
      </c>
      <c r="H18" s="98">
        <v>6</v>
      </c>
      <c r="I18" s="86">
        <v>6.1</v>
      </c>
      <c r="J18" s="82">
        <v>3.8</v>
      </c>
      <c r="K18" s="99">
        <v>9.3</v>
      </c>
      <c r="L18" s="100">
        <f t="shared" si="0"/>
        <v>5.8875</v>
      </c>
      <c r="M18" s="64">
        <v>6.620666666666666</v>
      </c>
      <c r="N18" s="109"/>
      <c r="O18" s="64">
        <v>16.8</v>
      </c>
      <c r="P18" s="84">
        <v>1988</v>
      </c>
      <c r="Q18" s="64">
        <v>-0.5</v>
      </c>
      <c r="R18" s="120">
        <v>1979</v>
      </c>
      <c r="S18" s="121">
        <v>20.4</v>
      </c>
      <c r="T18" s="85">
        <v>1988</v>
      </c>
      <c r="U18" s="86">
        <v>-3.6</v>
      </c>
      <c r="V18" s="116">
        <v>1986</v>
      </c>
      <c r="W18" s="30"/>
    </row>
    <row r="19" spans="1:23" ht="12.75">
      <c r="A19" s="10">
        <v>15</v>
      </c>
      <c r="B19" s="97">
        <v>5.8</v>
      </c>
      <c r="C19" s="64">
        <v>5.7</v>
      </c>
      <c r="D19" s="64">
        <v>5.6</v>
      </c>
      <c r="E19" s="64">
        <v>5.6</v>
      </c>
      <c r="F19" s="64">
        <v>6</v>
      </c>
      <c r="G19" s="64">
        <v>5.8</v>
      </c>
      <c r="H19" s="98">
        <v>5.6</v>
      </c>
      <c r="I19" s="98">
        <v>5.1</v>
      </c>
      <c r="J19" s="82">
        <v>5.1</v>
      </c>
      <c r="K19" s="99">
        <v>6.6</v>
      </c>
      <c r="L19" s="100">
        <f t="shared" si="0"/>
        <v>5.65</v>
      </c>
      <c r="M19" s="64">
        <v>6.537999999999999</v>
      </c>
      <c r="N19" s="109">
        <v>19.9</v>
      </c>
      <c r="O19" s="64">
        <v>14.9</v>
      </c>
      <c r="P19" s="84">
        <v>1996</v>
      </c>
      <c r="Q19" s="64">
        <v>1.2</v>
      </c>
      <c r="R19" s="120">
        <v>1987</v>
      </c>
      <c r="S19" s="121">
        <v>21.8</v>
      </c>
      <c r="T19" s="85">
        <v>1973</v>
      </c>
      <c r="U19" s="86">
        <v>-3.5</v>
      </c>
      <c r="V19" s="116">
        <v>1979</v>
      </c>
      <c r="W19" s="30"/>
    </row>
    <row r="20" spans="1:23" ht="12.75">
      <c r="A20" s="10">
        <v>16</v>
      </c>
      <c r="B20" s="97">
        <v>5.3</v>
      </c>
      <c r="C20" s="64">
        <v>5</v>
      </c>
      <c r="D20" s="64">
        <v>5.2</v>
      </c>
      <c r="E20" s="64">
        <v>6.6</v>
      </c>
      <c r="F20" s="64">
        <v>6.2</v>
      </c>
      <c r="G20" s="64">
        <v>5.7</v>
      </c>
      <c r="H20" s="98">
        <v>4.2</v>
      </c>
      <c r="I20" s="81">
        <v>3.5</v>
      </c>
      <c r="J20" s="82">
        <v>5</v>
      </c>
      <c r="K20" s="99">
        <v>7</v>
      </c>
      <c r="L20" s="100">
        <f t="shared" si="0"/>
        <v>5.2125</v>
      </c>
      <c r="M20" s="64">
        <v>6.506</v>
      </c>
      <c r="N20" s="109">
        <v>0.2</v>
      </c>
      <c r="O20" s="64">
        <v>16</v>
      </c>
      <c r="P20" s="84">
        <v>1956</v>
      </c>
      <c r="Q20" s="64">
        <v>0.2</v>
      </c>
      <c r="R20" s="116">
        <v>1962</v>
      </c>
      <c r="S20" s="121">
        <v>20</v>
      </c>
      <c r="T20" s="85">
        <v>1959</v>
      </c>
      <c r="U20" s="86">
        <v>-2.5</v>
      </c>
      <c r="V20" s="116">
        <v>1970</v>
      </c>
      <c r="W20" s="30"/>
    </row>
    <row r="21" spans="1:23" ht="12.75">
      <c r="A21" s="10">
        <v>17</v>
      </c>
      <c r="B21" s="97">
        <v>2.8</v>
      </c>
      <c r="C21" s="64">
        <v>1.6</v>
      </c>
      <c r="D21" s="64">
        <v>2.5</v>
      </c>
      <c r="E21" s="64">
        <v>6.6</v>
      </c>
      <c r="F21" s="64">
        <v>6.8</v>
      </c>
      <c r="G21" s="64">
        <v>6.2</v>
      </c>
      <c r="H21" s="64">
        <v>3.6</v>
      </c>
      <c r="I21" s="64">
        <v>3</v>
      </c>
      <c r="J21" s="82">
        <v>1.5</v>
      </c>
      <c r="K21" s="99">
        <v>7.6</v>
      </c>
      <c r="L21" s="100">
        <f t="shared" si="0"/>
        <v>4.1375</v>
      </c>
      <c r="M21" s="64">
        <v>6.551333333333333</v>
      </c>
      <c r="N21" s="109">
        <v>0.1</v>
      </c>
      <c r="O21" s="64">
        <v>15.4</v>
      </c>
      <c r="P21" s="84">
        <v>1996</v>
      </c>
      <c r="Q21" s="64">
        <v>1.7</v>
      </c>
      <c r="R21" s="120">
        <v>1987</v>
      </c>
      <c r="S21" s="121">
        <v>20.6</v>
      </c>
      <c r="T21" s="85">
        <v>1973</v>
      </c>
      <c r="U21" s="86">
        <v>-3.7</v>
      </c>
      <c r="V21" s="116">
        <v>1952</v>
      </c>
      <c r="W21" s="30"/>
    </row>
    <row r="22" spans="1:23" ht="12.75">
      <c r="A22" s="10">
        <v>18</v>
      </c>
      <c r="B22" s="97">
        <v>1.2</v>
      </c>
      <c r="C22" s="64">
        <v>0.6</v>
      </c>
      <c r="D22" s="64">
        <v>2.2</v>
      </c>
      <c r="E22" s="64">
        <v>4.5</v>
      </c>
      <c r="F22" s="64">
        <v>6.2</v>
      </c>
      <c r="G22" s="64">
        <v>6.4</v>
      </c>
      <c r="H22" s="64">
        <v>2.8</v>
      </c>
      <c r="I22" s="64">
        <v>1.2</v>
      </c>
      <c r="J22" s="82">
        <v>0.2</v>
      </c>
      <c r="K22" s="99">
        <v>7</v>
      </c>
      <c r="L22" s="100">
        <f t="shared" si="0"/>
        <v>3.1375</v>
      </c>
      <c r="M22" s="64">
        <v>6.547333333333333</v>
      </c>
      <c r="N22" s="109"/>
      <c r="O22" s="64">
        <v>12.9</v>
      </c>
      <c r="P22" s="84">
        <v>1966</v>
      </c>
      <c r="Q22" s="64">
        <v>1.3</v>
      </c>
      <c r="R22" s="120">
        <v>2003</v>
      </c>
      <c r="S22" s="121">
        <v>18.8</v>
      </c>
      <c r="T22" s="85">
        <v>1973</v>
      </c>
      <c r="U22" s="86">
        <v>-3</v>
      </c>
      <c r="V22" s="116">
        <v>1954</v>
      </c>
      <c r="W22" s="30"/>
    </row>
    <row r="23" spans="1:23" ht="12.75">
      <c r="A23" s="10">
        <v>19</v>
      </c>
      <c r="B23" s="97">
        <v>1.2</v>
      </c>
      <c r="C23" s="64">
        <v>2.2</v>
      </c>
      <c r="D23" s="64">
        <v>2.6</v>
      </c>
      <c r="E23" s="64">
        <v>4.6</v>
      </c>
      <c r="F23" s="64">
        <v>5.2</v>
      </c>
      <c r="G23" s="64">
        <v>5.1</v>
      </c>
      <c r="H23" s="64">
        <v>2.3</v>
      </c>
      <c r="I23" s="64">
        <v>2.2</v>
      </c>
      <c r="J23" s="82">
        <v>0.4</v>
      </c>
      <c r="K23" s="99">
        <v>5.6</v>
      </c>
      <c r="L23" s="100">
        <f t="shared" si="0"/>
        <v>3.175</v>
      </c>
      <c r="M23" s="64">
        <v>6.478666666666667</v>
      </c>
      <c r="N23" s="109"/>
      <c r="O23" s="64">
        <v>14</v>
      </c>
      <c r="P23" s="84">
        <v>1977</v>
      </c>
      <c r="Q23" s="64">
        <v>0.7</v>
      </c>
      <c r="R23" s="116">
        <v>1978</v>
      </c>
      <c r="S23" s="121">
        <v>22</v>
      </c>
      <c r="T23" s="85">
        <v>1941</v>
      </c>
      <c r="U23" s="86">
        <v>-3.5</v>
      </c>
      <c r="V23" s="116">
        <v>2000</v>
      </c>
      <c r="W23" s="30"/>
    </row>
    <row r="24" spans="1:23" ht="12.75">
      <c r="A24" s="10">
        <v>20</v>
      </c>
      <c r="B24" s="97">
        <v>1.6</v>
      </c>
      <c r="C24" s="64">
        <v>1.7</v>
      </c>
      <c r="D24" s="64">
        <v>2.6</v>
      </c>
      <c r="E24" s="64">
        <v>4.2</v>
      </c>
      <c r="F24" s="64">
        <v>5.8</v>
      </c>
      <c r="G24" s="64">
        <v>6.4</v>
      </c>
      <c r="H24" s="64">
        <v>5.4</v>
      </c>
      <c r="I24" s="64">
        <v>3.5</v>
      </c>
      <c r="J24" s="82">
        <v>1.5</v>
      </c>
      <c r="K24" s="99">
        <v>6.7</v>
      </c>
      <c r="L24" s="100">
        <f t="shared" si="0"/>
        <v>3.9000000000000004</v>
      </c>
      <c r="M24" s="64">
        <v>6.389333333333334</v>
      </c>
      <c r="N24" s="109">
        <v>0.2</v>
      </c>
      <c r="O24" s="64">
        <v>14.1</v>
      </c>
      <c r="P24" s="84">
        <v>1976</v>
      </c>
      <c r="Q24" s="64">
        <v>0.1</v>
      </c>
      <c r="R24" s="120">
        <v>1990</v>
      </c>
      <c r="S24" s="121">
        <v>19.5</v>
      </c>
      <c r="T24" s="85">
        <v>1976</v>
      </c>
      <c r="U24" s="86">
        <v>-2.7</v>
      </c>
      <c r="V24" s="116">
        <v>1979</v>
      </c>
      <c r="W24" s="30"/>
    </row>
    <row r="25" spans="1:23" ht="12.75">
      <c r="A25" s="10">
        <v>21</v>
      </c>
      <c r="B25" s="97">
        <v>3.6</v>
      </c>
      <c r="C25" s="64">
        <v>3.7</v>
      </c>
      <c r="D25" s="64">
        <v>3.7</v>
      </c>
      <c r="E25" s="64"/>
      <c r="F25" s="64"/>
      <c r="G25" s="86"/>
      <c r="H25" s="64"/>
      <c r="I25" s="64"/>
      <c r="J25" s="88">
        <v>2.9</v>
      </c>
      <c r="K25" s="89"/>
      <c r="L25" s="100"/>
      <c r="M25" s="64">
        <v>6.212666666666666</v>
      </c>
      <c r="N25" s="109">
        <v>0.6</v>
      </c>
      <c r="O25" s="64">
        <v>13.9</v>
      </c>
      <c r="P25" s="84">
        <v>1976</v>
      </c>
      <c r="Q25" s="64">
        <v>1.2</v>
      </c>
      <c r="R25" s="120">
        <v>1964</v>
      </c>
      <c r="S25" s="121">
        <v>19.5</v>
      </c>
      <c r="T25" s="85">
        <v>1949</v>
      </c>
      <c r="U25" s="86">
        <v>-4</v>
      </c>
      <c r="V25" s="116">
        <v>1979</v>
      </c>
      <c r="W25" s="30"/>
    </row>
    <row r="26" spans="1:23" ht="12.75">
      <c r="A26" s="10">
        <v>22</v>
      </c>
      <c r="B26" s="97"/>
      <c r="C26" s="64"/>
      <c r="D26" s="64"/>
      <c r="E26" s="64"/>
      <c r="F26" s="64"/>
      <c r="G26" s="86"/>
      <c r="H26" s="64"/>
      <c r="I26" s="64"/>
      <c r="J26" s="82"/>
      <c r="K26" s="102"/>
      <c r="L26" s="100"/>
      <c r="M26" s="64">
        <v>6.0440000000000005</v>
      </c>
      <c r="N26" s="109"/>
      <c r="O26" s="64">
        <v>14.9</v>
      </c>
      <c r="P26" s="84">
        <v>1997</v>
      </c>
      <c r="Q26" s="64">
        <v>-0.1</v>
      </c>
      <c r="R26" s="120">
        <v>1982</v>
      </c>
      <c r="S26" s="121">
        <v>18</v>
      </c>
      <c r="T26" s="85">
        <v>1976</v>
      </c>
      <c r="U26" s="86">
        <v>-4.8</v>
      </c>
      <c r="V26" s="116">
        <v>1982</v>
      </c>
      <c r="W26" s="30"/>
    </row>
    <row r="27" spans="1:23" ht="12.75">
      <c r="A27" s="10">
        <v>23</v>
      </c>
      <c r="B27" s="97"/>
      <c r="C27" s="64"/>
      <c r="D27" s="64"/>
      <c r="E27" s="86"/>
      <c r="F27" s="86"/>
      <c r="G27" s="86"/>
      <c r="H27" s="86"/>
      <c r="I27" s="86"/>
      <c r="J27" s="103"/>
      <c r="K27" s="102"/>
      <c r="L27" s="100"/>
      <c r="M27" s="64">
        <v>5.828666666666668</v>
      </c>
      <c r="N27" s="109"/>
      <c r="O27" s="64">
        <v>17</v>
      </c>
      <c r="P27" s="84">
        <v>1997</v>
      </c>
      <c r="Q27" s="64">
        <v>-0.3</v>
      </c>
      <c r="R27" s="120">
        <v>1974</v>
      </c>
      <c r="S27" s="121">
        <v>21.5</v>
      </c>
      <c r="T27" s="85">
        <v>1949</v>
      </c>
      <c r="U27" s="86">
        <v>-3.5</v>
      </c>
      <c r="V27" s="116">
        <v>1971</v>
      </c>
      <c r="W27" s="30"/>
    </row>
    <row r="28" spans="1:23" ht="12.75">
      <c r="A28" s="10">
        <v>24</v>
      </c>
      <c r="B28" s="97"/>
      <c r="C28" s="64"/>
      <c r="D28" s="64"/>
      <c r="E28" s="86"/>
      <c r="F28" s="86"/>
      <c r="G28" s="86"/>
      <c r="H28" s="86"/>
      <c r="I28" s="86"/>
      <c r="J28" s="103"/>
      <c r="K28" s="102"/>
      <c r="L28" s="100"/>
      <c r="M28" s="64">
        <v>5.676000000000001</v>
      </c>
      <c r="N28" s="109"/>
      <c r="O28" s="64">
        <v>15.2</v>
      </c>
      <c r="P28" s="84">
        <v>1997</v>
      </c>
      <c r="Q28" s="64">
        <v>0</v>
      </c>
      <c r="R28" s="120">
        <v>2005</v>
      </c>
      <c r="S28" s="121">
        <v>17.7</v>
      </c>
      <c r="T28" s="85">
        <v>1997</v>
      </c>
      <c r="U28" s="86">
        <v>-3</v>
      </c>
      <c r="V28" s="116">
        <v>1985</v>
      </c>
      <c r="W28" s="30"/>
    </row>
    <row r="29" spans="1:23" ht="12.75">
      <c r="A29" s="10">
        <v>25</v>
      </c>
      <c r="B29" s="97"/>
      <c r="C29" s="64"/>
      <c r="D29" s="64"/>
      <c r="E29" s="86"/>
      <c r="F29" s="86"/>
      <c r="G29" s="86"/>
      <c r="H29" s="86"/>
      <c r="I29" s="86"/>
      <c r="J29" s="103"/>
      <c r="K29" s="102"/>
      <c r="L29" s="100"/>
      <c r="M29" s="64">
        <v>5.576666666666667</v>
      </c>
      <c r="N29" s="109"/>
      <c r="O29" s="64">
        <v>11.8</v>
      </c>
      <c r="P29" s="84">
        <v>1977</v>
      </c>
      <c r="Q29" s="64">
        <v>-1</v>
      </c>
      <c r="R29" s="116">
        <v>1954</v>
      </c>
      <c r="S29" s="121">
        <v>16</v>
      </c>
      <c r="T29" s="85">
        <v>1997</v>
      </c>
      <c r="U29" s="86">
        <v>-2.9</v>
      </c>
      <c r="V29" s="116">
        <v>1962</v>
      </c>
      <c r="W29" s="30"/>
    </row>
    <row r="30" spans="1:23" ht="12.75">
      <c r="A30" s="10">
        <v>26</v>
      </c>
      <c r="B30" s="97"/>
      <c r="C30" s="64"/>
      <c r="D30" s="64"/>
      <c r="E30" s="86"/>
      <c r="F30" s="86"/>
      <c r="G30" s="86"/>
      <c r="H30" s="86"/>
      <c r="I30" s="86"/>
      <c r="J30" s="103"/>
      <c r="K30" s="102"/>
      <c r="L30" s="100"/>
      <c r="M30" s="64">
        <v>5.474666666666668</v>
      </c>
      <c r="N30" s="109"/>
      <c r="O30" s="64">
        <v>13</v>
      </c>
      <c r="P30" s="84">
        <v>1970</v>
      </c>
      <c r="Q30" s="64">
        <v>-1.6</v>
      </c>
      <c r="R30" s="116">
        <v>1954</v>
      </c>
      <c r="S30" s="121">
        <v>15.5</v>
      </c>
      <c r="T30" s="85">
        <v>1970</v>
      </c>
      <c r="U30" s="86">
        <v>-4.5</v>
      </c>
      <c r="V30" s="116">
        <v>1943</v>
      </c>
      <c r="W30" s="30"/>
    </row>
    <row r="31" spans="1:23" ht="12.75">
      <c r="A31" s="10">
        <v>27</v>
      </c>
      <c r="B31" s="97"/>
      <c r="C31" s="64"/>
      <c r="D31" s="64"/>
      <c r="E31" s="86"/>
      <c r="F31" s="86"/>
      <c r="G31" s="86"/>
      <c r="H31" s="86"/>
      <c r="I31" s="86"/>
      <c r="J31" s="103"/>
      <c r="K31" s="102"/>
      <c r="L31" s="100"/>
      <c r="M31" s="64">
        <v>5.324666666666668</v>
      </c>
      <c r="N31" s="109"/>
      <c r="O31" s="64">
        <v>13.5</v>
      </c>
      <c r="P31" s="84">
        <v>2007</v>
      </c>
      <c r="Q31" s="82">
        <v>-2.9</v>
      </c>
      <c r="R31" s="116">
        <v>1954</v>
      </c>
      <c r="S31" s="121">
        <v>15.4</v>
      </c>
      <c r="T31" s="85">
        <v>1970</v>
      </c>
      <c r="U31" s="82">
        <v>-8.4</v>
      </c>
      <c r="V31" s="116">
        <v>1954</v>
      </c>
      <c r="W31" s="30"/>
    </row>
    <row r="32" spans="1:23" ht="12.75">
      <c r="A32" s="10">
        <v>28</v>
      </c>
      <c r="B32" s="97"/>
      <c r="C32" s="64"/>
      <c r="D32" s="64"/>
      <c r="E32" s="86"/>
      <c r="F32" s="86"/>
      <c r="G32" s="86"/>
      <c r="H32" s="86"/>
      <c r="I32" s="86"/>
      <c r="J32" s="82"/>
      <c r="K32" s="99"/>
      <c r="L32" s="100"/>
      <c r="M32" s="64">
        <v>5.161333333333334</v>
      </c>
      <c r="N32" s="109"/>
      <c r="O32" s="64">
        <v>12.5</v>
      </c>
      <c r="P32" s="84">
        <v>2007</v>
      </c>
      <c r="Q32" s="64">
        <v>-0.9</v>
      </c>
      <c r="R32" s="116">
        <v>1954</v>
      </c>
      <c r="S32" s="121">
        <v>15.7</v>
      </c>
      <c r="T32" s="85">
        <v>1958</v>
      </c>
      <c r="U32" s="86">
        <v>-4.6</v>
      </c>
      <c r="V32" s="116">
        <v>1993</v>
      </c>
      <c r="W32" s="30"/>
    </row>
    <row r="33" spans="1:23" ht="12.75">
      <c r="A33" s="10">
        <v>29</v>
      </c>
      <c r="B33" s="97"/>
      <c r="C33" s="64"/>
      <c r="D33" s="64"/>
      <c r="E33" s="86"/>
      <c r="F33" s="86"/>
      <c r="G33" s="86"/>
      <c r="H33" s="86"/>
      <c r="I33" s="86"/>
      <c r="J33" s="82"/>
      <c r="K33" s="99"/>
      <c r="L33" s="100"/>
      <c r="M33" s="64">
        <v>4.959333333333334</v>
      </c>
      <c r="N33" s="109"/>
      <c r="O33" s="64">
        <v>15</v>
      </c>
      <c r="P33" s="84">
        <v>1988</v>
      </c>
      <c r="Q33" s="64">
        <v>-2.6</v>
      </c>
      <c r="R33" s="116">
        <v>1975</v>
      </c>
      <c r="S33" s="121">
        <v>18.5</v>
      </c>
      <c r="T33" s="85">
        <v>1988</v>
      </c>
      <c r="U33" s="86">
        <v>-6.4</v>
      </c>
      <c r="V33" s="116">
        <v>1954</v>
      </c>
      <c r="W33" s="30"/>
    </row>
    <row r="34" spans="1:23" ht="12.75">
      <c r="A34" s="10">
        <v>30</v>
      </c>
      <c r="B34" s="97"/>
      <c r="C34" s="64"/>
      <c r="D34" s="64"/>
      <c r="E34" s="86"/>
      <c r="F34" s="86"/>
      <c r="G34" s="86"/>
      <c r="H34" s="86"/>
      <c r="I34" s="86"/>
      <c r="J34" s="82"/>
      <c r="K34" s="99"/>
      <c r="L34" s="100"/>
      <c r="M34" s="64">
        <v>4.779333333333332</v>
      </c>
      <c r="N34" s="109"/>
      <c r="O34" s="86">
        <v>11.7</v>
      </c>
      <c r="P34" s="84">
        <v>1957</v>
      </c>
      <c r="Q34" s="64">
        <v>-2.8</v>
      </c>
      <c r="R34" s="120">
        <v>1954</v>
      </c>
      <c r="S34" s="121">
        <v>16.5</v>
      </c>
      <c r="T34" s="85">
        <v>1992</v>
      </c>
      <c r="U34" s="86">
        <v>-7.3</v>
      </c>
      <c r="V34" s="116">
        <v>1975</v>
      </c>
      <c r="W34" s="30"/>
    </row>
    <row r="35" spans="1:22" ht="12.75">
      <c r="A35" s="10">
        <v>31</v>
      </c>
      <c r="B35" s="97"/>
      <c r="C35" s="64"/>
      <c r="D35" s="64"/>
      <c r="E35" s="86"/>
      <c r="F35" s="86"/>
      <c r="G35" s="86"/>
      <c r="H35" s="86"/>
      <c r="I35" s="86"/>
      <c r="J35" s="82"/>
      <c r="K35" s="99"/>
      <c r="L35" s="100"/>
      <c r="M35" s="64"/>
      <c r="N35" s="109"/>
      <c r="O35" s="101"/>
      <c r="P35" s="101"/>
      <c r="Q35" s="101"/>
      <c r="R35" s="101"/>
      <c r="S35" s="101"/>
      <c r="T35" s="83"/>
      <c r="U35" s="101"/>
      <c r="V35" s="83"/>
    </row>
    <row r="36" spans="1:22" ht="12.75">
      <c r="A36" s="83"/>
      <c r="B36" s="104"/>
      <c r="C36" s="81"/>
      <c r="D36" s="81"/>
      <c r="E36" s="105"/>
      <c r="F36" s="105"/>
      <c r="G36" s="86"/>
      <c r="H36" s="86"/>
      <c r="I36" s="86"/>
      <c r="J36" s="82"/>
      <c r="K36" s="99"/>
      <c r="L36" s="100"/>
      <c r="M36" s="100"/>
      <c r="N36" s="109"/>
      <c r="O36" s="101"/>
      <c r="P36" s="101"/>
      <c r="Q36" s="101"/>
      <c r="R36" s="101"/>
      <c r="S36" s="101"/>
      <c r="T36" s="101"/>
      <c r="U36" s="101"/>
      <c r="V36" s="83"/>
    </row>
    <row r="37" spans="1:22" ht="12.75">
      <c r="A37" s="81" t="s">
        <v>18</v>
      </c>
      <c r="B37" s="106">
        <f aca="true" t="shared" si="1" ref="B37:L37">AVERAGE(B5:B34)</f>
        <v>8.390476190476189</v>
      </c>
      <c r="C37" s="106">
        <f t="shared" si="1"/>
        <v>7.88095238095238</v>
      </c>
      <c r="D37" s="106">
        <f t="shared" si="1"/>
        <v>8.95238095238095</v>
      </c>
      <c r="E37" s="106">
        <f t="shared" si="1"/>
        <v>12.149999999999997</v>
      </c>
      <c r="F37" s="106">
        <f t="shared" si="1"/>
        <v>12.895</v>
      </c>
      <c r="G37" s="106">
        <f t="shared" si="1"/>
        <v>12.129999999999999</v>
      </c>
      <c r="H37" s="106">
        <f t="shared" si="1"/>
        <v>9.98</v>
      </c>
      <c r="I37" s="106">
        <f t="shared" si="1"/>
        <v>8.754999999999999</v>
      </c>
      <c r="J37" s="106">
        <f t="shared" si="1"/>
        <v>7.233333333333335</v>
      </c>
      <c r="K37" s="106">
        <f t="shared" si="1"/>
        <v>13.995000000000001</v>
      </c>
      <c r="L37" s="106">
        <f t="shared" si="1"/>
        <v>10.230625</v>
      </c>
      <c r="M37" s="100"/>
      <c r="N37" s="109">
        <f>SUM(N5:N35)</f>
        <v>24.5</v>
      </c>
      <c r="O37" s="108">
        <f>AVERAGE(O5:O34)</f>
        <v>14.999999999999998</v>
      </c>
      <c r="P37" s="108"/>
      <c r="Q37" s="108">
        <f>AVERAGE(Q5:Q34)</f>
        <v>0.8133333333333334</v>
      </c>
      <c r="R37" s="108"/>
      <c r="S37" s="108">
        <f>AVERAGE(S5:S34)</f>
        <v>19.58</v>
      </c>
      <c r="T37" s="108"/>
      <c r="U37" s="108">
        <f>AVERAGE(U5:U34)</f>
        <v>-3.44</v>
      </c>
      <c r="V37" s="83"/>
    </row>
    <row r="38" spans="1:22" ht="12.75">
      <c r="A38" s="83"/>
      <c r="B38" s="100"/>
      <c r="C38" s="100"/>
      <c r="D38" s="100"/>
      <c r="E38" s="100"/>
      <c r="F38" s="100"/>
      <c r="G38" s="83"/>
      <c r="H38" s="10" t="s">
        <v>121</v>
      </c>
      <c r="I38" s="10"/>
      <c r="J38" s="83"/>
      <c r="K38" s="83"/>
      <c r="L38" s="128"/>
      <c r="M38" s="100">
        <v>3.2</v>
      </c>
      <c r="N38" s="112"/>
      <c r="O38" s="83"/>
      <c r="P38" s="83"/>
      <c r="Q38" s="83"/>
      <c r="R38" s="83"/>
      <c r="S38" s="83"/>
      <c r="T38" s="83"/>
      <c r="U38" s="83"/>
      <c r="V38" s="83"/>
    </row>
    <row r="39" spans="1:22" ht="12.75">
      <c r="A39" s="83"/>
      <c r="B39" s="10" t="s">
        <v>109</v>
      </c>
      <c r="C39" s="10"/>
      <c r="D39" s="10"/>
      <c r="E39" s="81"/>
      <c r="F39" s="81"/>
      <c r="G39" s="81"/>
      <c r="H39" s="100" t="s">
        <v>104</v>
      </c>
      <c r="I39" s="82"/>
      <c r="J39" s="99"/>
      <c r="K39" s="100">
        <v>6.3</v>
      </c>
      <c r="L39" s="64"/>
      <c r="M39" s="81"/>
      <c r="N39" s="10"/>
      <c r="O39" s="81"/>
      <c r="P39" s="81"/>
      <c r="Q39" s="81"/>
      <c r="R39" s="81"/>
      <c r="S39" s="81"/>
      <c r="T39" s="81"/>
      <c r="U39" s="81"/>
      <c r="V39" s="83"/>
    </row>
    <row r="40" spans="1:22" ht="12.75">
      <c r="A40" s="83"/>
      <c r="B40" s="10" t="s">
        <v>110</v>
      </c>
      <c r="C40" s="10"/>
      <c r="D40" s="10"/>
      <c r="E40" s="10"/>
      <c r="F40" s="81"/>
      <c r="G40" s="81"/>
      <c r="H40" s="100" t="s">
        <v>105</v>
      </c>
      <c r="I40" s="82"/>
      <c r="J40" s="99"/>
      <c r="K40" s="100">
        <v>7.8</v>
      </c>
      <c r="L40" s="83"/>
      <c r="M40" s="83"/>
      <c r="N40" s="10"/>
      <c r="O40" s="81"/>
      <c r="P40" s="81"/>
      <c r="Q40" s="81"/>
      <c r="R40" s="81"/>
      <c r="S40" s="81"/>
      <c r="T40" s="81"/>
      <c r="U40" s="81"/>
      <c r="V40" s="83"/>
    </row>
    <row r="41" spans="1:22" ht="12.75">
      <c r="A41" s="83"/>
      <c r="B41" s="10" t="s">
        <v>122</v>
      </c>
      <c r="C41" s="10"/>
      <c r="D41" s="10"/>
      <c r="E41" s="10"/>
      <c r="F41" s="10"/>
      <c r="G41" s="81"/>
      <c r="H41" s="10" t="s">
        <v>77</v>
      </c>
      <c r="I41" s="10"/>
      <c r="J41" s="83"/>
      <c r="K41" s="100">
        <v>8.1</v>
      </c>
      <c r="L41" s="83"/>
      <c r="M41" s="130"/>
      <c r="N41" s="130"/>
      <c r="O41" s="107"/>
      <c r="P41" s="107"/>
      <c r="Q41" s="107"/>
      <c r="R41" s="107"/>
      <c r="S41" s="107"/>
      <c r="T41" s="107"/>
      <c r="U41" s="107"/>
      <c r="V41" s="83"/>
    </row>
    <row r="42" spans="1:22" ht="12.75">
      <c r="A42" s="83"/>
      <c r="B42" s="100" t="s">
        <v>119</v>
      </c>
      <c r="C42" s="83"/>
      <c r="D42" s="83"/>
      <c r="E42" s="83"/>
      <c r="F42" s="83"/>
      <c r="G42" s="83"/>
      <c r="H42" s="10" t="s">
        <v>106</v>
      </c>
      <c r="I42" s="10"/>
      <c r="J42" s="83"/>
      <c r="K42" s="100">
        <v>39.1</v>
      </c>
      <c r="L42" s="81"/>
      <c r="M42" s="81"/>
      <c r="N42" s="3"/>
      <c r="O42" s="83"/>
      <c r="P42" s="83"/>
      <c r="Q42" s="83"/>
      <c r="R42" s="83"/>
      <c r="S42" s="83"/>
      <c r="T42" s="83"/>
      <c r="U42" s="83"/>
      <c r="V42" s="83"/>
    </row>
  </sheetData>
  <mergeCells count="1">
    <mergeCell ref="M41:N41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2010-08-16T16:47:48Z</dcterms:created>
  <dcterms:modified xsi:type="dcterms:W3CDTF">2010-09-21T13:45:36Z</dcterms:modified>
  <cp:category/>
  <cp:version/>
  <cp:contentType/>
  <cp:contentStatus/>
</cp:coreProperties>
</file>