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955" windowHeight="895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R7" authorId="0">
      <text>
        <r>
          <rPr>
            <sz val="8"/>
            <rFont val="Tahoma"/>
            <family val="0"/>
          </rPr>
          <t>og 1989</t>
        </r>
      </text>
    </comment>
    <comment ref="R30" authorId="0">
      <text>
        <r>
          <rPr>
            <sz val="8"/>
            <rFont val="Tahoma"/>
            <family val="0"/>
          </rPr>
          <t>og 1992</t>
        </r>
      </text>
    </comment>
    <comment ref="V22" authorId="0">
      <text>
        <r>
          <rPr>
            <sz val="8"/>
            <rFont val="Tahoma"/>
            <family val="0"/>
          </rPr>
          <t>og 1992</t>
        </r>
      </text>
    </comment>
    <comment ref="V28" authorId="0">
      <text>
        <r>
          <rPr>
            <sz val="8"/>
            <rFont val="Tahoma"/>
            <family val="0"/>
          </rPr>
          <t>og 1998</t>
        </r>
      </text>
    </comment>
    <comment ref="AS26" authorId="0">
      <text>
        <r>
          <rPr>
            <sz val="8"/>
            <rFont val="Tahoma"/>
            <family val="0"/>
          </rPr>
          <t xml:space="preserve">og Dalatangi sama ár
</t>
        </r>
      </text>
    </comment>
    <comment ref="AV21" authorId="0">
      <text>
        <r>
          <rPr>
            <sz val="8"/>
            <rFont val="Tahoma"/>
            <family val="0"/>
          </rPr>
          <t>og Torfur 2007</t>
        </r>
      </text>
    </comment>
    <comment ref="AT25" authorId="0">
      <text>
        <r>
          <rPr>
            <sz val="8"/>
            <rFont val="Tahoma"/>
            <family val="0"/>
          </rPr>
          <t xml:space="preserve">Árið 1918 mældust þennan dag -38° á Grímsstöðum og Mörudal og er það mesti kuldi sem mælst hefur á landinu. </t>
        </r>
      </text>
    </comment>
    <comment ref="Z11" authorId="0">
      <text>
        <r>
          <rPr>
            <sz val="8"/>
            <rFont val="Tahoma"/>
            <family val="0"/>
          </rPr>
          <t xml:space="preserve">12,7 ° Steinar undir Eyjafjöllum </t>
        </r>
      </text>
    </comment>
    <comment ref="Z12" authorId="0">
      <text>
        <r>
          <rPr>
            <sz val="8"/>
            <rFont val="Tahoma"/>
            <family val="0"/>
          </rPr>
          <t>10,3° Steinar</t>
        </r>
      </text>
    </comment>
    <comment ref="Z13" authorId="0">
      <text>
        <r>
          <rPr>
            <sz val="8"/>
            <rFont val="Tahoma"/>
            <family val="0"/>
          </rPr>
          <t>5,4° Steinar</t>
        </r>
      </text>
    </comment>
    <comment ref="Z14" authorId="0">
      <text>
        <r>
          <rPr>
            <sz val="8"/>
            <rFont val="Tahoma"/>
            <family val="0"/>
          </rPr>
          <t>7,8° Steinar</t>
        </r>
      </text>
    </comment>
    <comment ref="Z15" authorId="0">
      <text>
        <r>
          <rPr>
            <sz val="8"/>
            <rFont val="Tahoma"/>
            <family val="0"/>
          </rPr>
          <t>9,6° Steinar</t>
        </r>
      </text>
    </comment>
    <comment ref="AF18" authorId="0">
      <text>
        <r>
          <rPr>
            <sz val="8"/>
            <rFont val="Tahoma"/>
            <family val="0"/>
          </rPr>
          <t>33,6 Bláfjöll, úrkomustöð</t>
        </r>
      </text>
    </comment>
    <comment ref="AG18" authorId="0">
      <text>
        <r>
          <rPr>
            <sz val="8"/>
            <rFont val="Tahoma"/>
            <family val="0"/>
          </rPr>
          <t>í Mýrdal</t>
        </r>
      </text>
    </comment>
    <comment ref="AC23" authorId="0">
      <text>
        <r>
          <rPr>
            <sz val="8"/>
            <rFont val="Tahoma"/>
            <family val="0"/>
          </rPr>
          <t>í Fnjóskadal</t>
        </r>
      </text>
    </comment>
    <comment ref="AW35" authorId="0">
      <text>
        <r>
          <rPr>
            <sz val="8"/>
            <rFont val="Tahoma"/>
            <family val="0"/>
          </rPr>
          <t xml:space="preserve">Ekki hafa komið upplýsingar frá snjóastöðvum í marga daga. </t>
        </r>
      </text>
    </comment>
    <comment ref="R55" authorId="0">
      <text>
        <r>
          <rPr>
            <sz val="8"/>
            <rFont val="Tahoma"/>
            <family val="0"/>
          </rPr>
          <t>og 2004</t>
        </r>
      </text>
    </comment>
    <comment ref="T59" authorId="0">
      <text>
        <r>
          <rPr>
            <sz val="8"/>
            <rFont val="Tahoma"/>
            <family val="0"/>
          </rPr>
          <t>og 1969, 1995</t>
        </r>
      </text>
    </comment>
    <comment ref="T75" authorId="0">
      <text>
        <r>
          <rPr>
            <sz val="8"/>
            <rFont val="Tahoma"/>
            <family val="0"/>
          </rPr>
          <t>og 1973</t>
        </r>
      </text>
    </comment>
    <comment ref="V61" authorId="0">
      <text>
        <r>
          <rPr>
            <sz val="8"/>
            <rFont val="Tahoma"/>
            <family val="0"/>
          </rPr>
          <t>og 1967</t>
        </r>
      </text>
    </comment>
    <comment ref="V65" authorId="0">
      <text>
        <r>
          <rPr>
            <sz val="8"/>
            <rFont val="Tahoma"/>
            <family val="0"/>
          </rPr>
          <t>og 1967, 2003</t>
        </r>
      </text>
    </comment>
    <comment ref="V70" authorId="0">
      <text>
        <r>
          <rPr>
            <sz val="8"/>
            <rFont val="Tahoma"/>
            <family val="0"/>
          </rPr>
          <t>og 1982</t>
        </r>
      </text>
    </comment>
    <comment ref="AG55" authorId="0">
      <text>
        <r>
          <rPr>
            <sz val="8"/>
            <rFont val="Tahoma"/>
            <family val="0"/>
          </rPr>
          <t>92,4 Hágöngur</t>
        </r>
      </text>
    </comment>
    <comment ref="AG56" authorId="0">
      <text>
        <r>
          <rPr>
            <sz val="8"/>
            <rFont val="Tahoma"/>
            <family val="0"/>
          </rPr>
          <t>29,2 Lónakvísl</t>
        </r>
      </text>
    </comment>
    <comment ref="AS65" authorId="0">
      <text>
        <r>
          <rPr>
            <sz val="8"/>
            <rFont val="Tahoma"/>
            <family val="0"/>
          </rPr>
          <t>Sandur 2004</t>
        </r>
      </text>
    </comment>
    <comment ref="AA55" authorId="0">
      <text>
        <r>
          <rPr>
            <sz val="8"/>
            <rFont val="Tahoma"/>
            <family val="0"/>
          </rPr>
          <t>4,3 Streiti</t>
        </r>
      </text>
    </comment>
    <comment ref="AA54" authorId="0">
      <text>
        <r>
          <rPr>
            <sz val="8"/>
            <rFont val="Tahoma"/>
            <family val="0"/>
          </rPr>
          <t>4,4, Hvalnes</t>
        </r>
      </text>
    </comment>
    <comment ref="AG59" authorId="0">
      <text>
        <r>
          <rPr>
            <sz val="8"/>
            <rFont val="Tahoma"/>
            <family val="0"/>
          </rPr>
          <t>18,4 Jökulheimar</t>
        </r>
      </text>
    </comment>
    <comment ref="AG63" authorId="0">
      <text>
        <r>
          <rPr>
            <sz val="8"/>
            <rFont val="Tahoma"/>
            <family val="0"/>
          </rPr>
          <t>67,7 Lónakvísl</t>
        </r>
      </text>
    </comment>
    <comment ref="AG66" authorId="0">
      <text>
        <r>
          <rPr>
            <sz val="8"/>
            <rFont val="Tahoma"/>
            <family val="0"/>
          </rPr>
          <t>36,4 Brúaröræfi</t>
        </r>
      </text>
    </comment>
    <comment ref="AA67" authorId="0">
      <text>
        <r>
          <rPr>
            <sz val="8"/>
            <rFont val="Tahoma"/>
            <family val="0"/>
          </rPr>
          <t>7,3 Streiti</t>
        </r>
      </text>
    </comment>
    <comment ref="AG67" authorId="0">
      <text>
        <r>
          <rPr>
            <sz val="8"/>
            <rFont val="Tahoma"/>
            <family val="0"/>
          </rPr>
          <t>73,4 Brúaröræfi</t>
        </r>
      </text>
    </comment>
    <comment ref="AG68" authorId="0">
      <text>
        <r>
          <rPr>
            <sz val="8"/>
            <rFont val="Tahoma"/>
            <family val="0"/>
          </rPr>
          <t>26,0 Hágöngur</t>
        </r>
      </text>
    </comment>
    <comment ref="AA68" authorId="0">
      <text>
        <r>
          <rPr>
            <sz val="8"/>
            <rFont val="Tahoma"/>
            <family val="0"/>
          </rPr>
          <t>7,9 Steinar</t>
        </r>
      </text>
    </comment>
    <comment ref="AG69" authorId="0">
      <text>
        <r>
          <rPr>
            <sz val="8"/>
            <rFont val="Tahoma"/>
            <family val="0"/>
          </rPr>
          <t>12,7 Sáta</t>
        </r>
      </text>
    </comment>
    <comment ref="AA70" authorId="0">
      <text>
        <r>
          <rPr>
            <sz val="8"/>
            <rFont val="Tahoma"/>
            <family val="0"/>
          </rPr>
          <t>9,3 Hvammur</t>
        </r>
      </text>
    </comment>
    <comment ref="AG70" authorId="0">
      <text>
        <r>
          <rPr>
            <sz val="8"/>
            <rFont val="Tahoma"/>
            <family val="0"/>
          </rPr>
          <t>24,4 Jökulheimar</t>
        </r>
      </text>
    </comment>
    <comment ref="AG71" authorId="0">
      <text>
        <r>
          <rPr>
            <sz val="8"/>
            <rFont val="Tahoma"/>
            <family val="0"/>
          </rPr>
          <t>62,2 Lónakvísl</t>
        </r>
      </text>
    </comment>
    <comment ref="V74" authorId="0">
      <text>
        <r>
          <rPr>
            <sz val="8"/>
            <rFont val="Tahoma"/>
            <family val="0"/>
          </rPr>
          <t>og 2011</t>
        </r>
      </text>
    </comment>
    <comment ref="AG78" authorId="0">
      <text>
        <r>
          <rPr>
            <sz val="8"/>
            <rFont val="Tahoma"/>
            <family val="0"/>
          </rPr>
          <t>12,5 Sáta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V14" authorId="0">
      <text>
        <r>
          <rPr>
            <b/>
            <sz val="8"/>
            <rFont val="Tahoma"/>
            <family val="0"/>
          </rPr>
          <t>og 1940</t>
        </r>
      </text>
    </comment>
    <comment ref="V20" authorId="0">
      <text>
        <r>
          <rPr>
            <sz val="8"/>
            <rFont val="Tahoma"/>
            <family val="0"/>
          </rPr>
          <t>og 1946</t>
        </r>
      </text>
    </comment>
    <comment ref="V27" authorId="0">
      <text>
        <r>
          <rPr>
            <sz val="8"/>
            <rFont val="Tahoma"/>
            <family val="0"/>
          </rPr>
          <t>og 2000</t>
        </r>
      </text>
    </comment>
    <comment ref="X33" authorId="0">
      <text>
        <r>
          <rPr>
            <sz val="8"/>
            <rFont val="Tahoma"/>
            <family val="0"/>
          </rPr>
          <t>og 1975</t>
        </r>
      </text>
    </comment>
    <comment ref="T72" authorId="0">
      <text>
        <r>
          <rPr>
            <sz val="8"/>
            <rFont val="Tahoma"/>
            <family val="0"/>
          </rPr>
          <t>og 1958</t>
        </r>
      </text>
    </comment>
    <comment ref="V57" authorId="0">
      <text>
        <r>
          <rPr>
            <sz val="8"/>
            <rFont val="Tahoma"/>
            <family val="0"/>
          </rPr>
          <t>og 1983</t>
        </r>
      </text>
    </comment>
    <comment ref="V59" authorId="0">
      <text>
        <r>
          <rPr>
            <sz val="8"/>
            <rFont val="Tahoma"/>
            <family val="2"/>
          </rPr>
          <t>o</t>
        </r>
        <r>
          <rPr>
            <sz val="8"/>
            <rFont val="Tahoma"/>
            <family val="0"/>
          </rPr>
          <t>g 2004</t>
        </r>
      </text>
    </comment>
    <comment ref="X65" authorId="0">
      <text>
        <r>
          <rPr>
            <sz val="8"/>
            <rFont val="Tahoma"/>
            <family val="0"/>
          </rPr>
          <t>og 1943</t>
        </r>
      </text>
    </comment>
    <comment ref="X71" authorId="0">
      <text>
        <r>
          <rPr>
            <sz val="8"/>
            <rFont val="Tahoma"/>
            <family val="0"/>
          </rPr>
          <t>og 1931</t>
        </r>
      </text>
    </comment>
  </commentList>
</comments>
</file>

<file path=xl/sharedStrings.xml><?xml version="1.0" encoding="utf-8"?>
<sst xmlns="http://schemas.openxmlformats.org/spreadsheetml/2006/main" count="680" uniqueCount="209">
  <si>
    <t>Allt landið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</si>
  <si>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</si>
  <si>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</si>
  <si>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</si>
  <si>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</si>
  <si>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</si>
  <si>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</si>
  <si>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</si>
  <si>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</si>
  <si>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</si>
  <si>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Stöð</t>
  </si>
  <si>
    <t>Lágm</t>
  </si>
  <si>
    <t>stöð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</si>
  <si>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</si>
  <si>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</si>
  <si>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</si>
  <si>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</si>
  <si>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</si>
  <si>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</si>
  <si>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</si>
  <si>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</si>
  <si>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</si>
  <si>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Hámark</t>
  </si>
  <si>
    <t>Meðalh.</t>
  </si>
  <si>
    <t>1961-1990</t>
  </si>
  <si>
    <t>Úrk</t>
  </si>
  <si>
    <t>Snjó</t>
  </si>
  <si>
    <t xml:space="preserve">Sól 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</si>
  <si>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</si>
  <si>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</si>
  <si>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</si>
  <si>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</si>
  <si>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</si>
  <si>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</si>
  <si>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</si>
  <si>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</si>
  <si>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</si>
  <si>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</si>
  <si>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</si>
  <si>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</si>
  <si>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</si>
  <si>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</si>
  <si>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</si>
  <si>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</si>
  <si>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</si>
  <si>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</si>
  <si>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</si>
  <si>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Dalatangi</t>
  </si>
  <si>
    <t>Sauðanesviti</t>
  </si>
  <si>
    <t>Skjaldþingsstaðir</t>
  </si>
  <si>
    <t>Siglufjörður</t>
  </si>
  <si>
    <t>Eskifjörður</t>
  </si>
  <si>
    <t>Dalsmynni</t>
  </si>
  <si>
    <t>Meðaltal</t>
  </si>
  <si>
    <t>Frávik frá meðallagi</t>
  </si>
  <si>
    <t>Hiti, sól og úrkoma í Reykjavík í janúar 2011</t>
  </si>
  <si>
    <t>Meðalhiti 1961-90</t>
  </si>
  <si>
    <t>Meðalhiti 1931-60</t>
  </si>
  <si>
    <t>Síðustu 10 ár</t>
  </si>
  <si>
    <t>Úrkoma 1961-90</t>
  </si>
  <si>
    <t>Sól 1961-1990</t>
  </si>
  <si>
    <t>2001-2010</t>
  </si>
  <si>
    <t>snjó</t>
  </si>
  <si>
    <t>sól</t>
  </si>
  <si>
    <t>Frá 1949</t>
  </si>
  <si>
    <t>Að mestu frá 1949</t>
  </si>
  <si>
    <t>Sandur</t>
  </si>
  <si>
    <t>Teigarhorn</t>
  </si>
  <si>
    <t>Núpur</t>
  </si>
  <si>
    <t>Kræklingahlíð</t>
  </si>
  <si>
    <t>Gufuskálar</t>
  </si>
  <si>
    <t>Brú á Jökuldal</t>
  </si>
  <si>
    <t>Neskaupst. Sjálfv.</t>
  </si>
  <si>
    <t>Ölkelduháls</t>
  </si>
  <si>
    <t>Fáskrúðsfjörður</t>
  </si>
  <si>
    <t>Önundarhorn</t>
  </si>
  <si>
    <t>Svartárkot</t>
  </si>
  <si>
    <t>Möðrudalur</t>
  </si>
  <si>
    <t>Hveravellir</t>
  </si>
  <si>
    <t>Grímsstaðir</t>
  </si>
  <si>
    <t>Brú</t>
  </si>
  <si>
    <t>Reykjahlíð</t>
  </si>
  <si>
    <t>Mývatn</t>
  </si>
  <si>
    <t>Lómagnúpur</t>
  </si>
  <si>
    <t>Hlýjasti janúar 3,9° 1847</t>
  </si>
  <si>
    <t>Kaldasti -7,8° 1918</t>
  </si>
  <si>
    <t>Þurrasti 2,4 mm 1936</t>
  </si>
  <si>
    <t>Votviðrasamasti 206,9 mm 1907 (291 mm 1842)</t>
  </si>
  <si>
    <t>Flestar sólarstundir 64,5 1971</t>
  </si>
  <si>
    <t xml:space="preserve">Meðalhiti 1961-90 </t>
  </si>
  <si>
    <t>Sól 1961-90</t>
  </si>
  <si>
    <t xml:space="preserve">Meðalhiti 1931-60 </t>
  </si>
  <si>
    <t>Hlýjasti janúar 3,2° 1947</t>
  </si>
  <si>
    <t>Kaldasti -13,1° 1918</t>
  </si>
  <si>
    <t>Votviðrasamasti 129,7 mm 1930</t>
  </si>
  <si>
    <t>Flestar sólarstundir 21,3 1939</t>
  </si>
  <si>
    <t>Fæstar sólarstundir engar 1933</t>
  </si>
  <si>
    <t>Þurrasti 0,8 mm 2010</t>
  </si>
  <si>
    <t>Staðarhóll</t>
  </si>
  <si>
    <t>Hánefsstaðir</t>
  </si>
  <si>
    <t>Fagurhólsmýri</t>
  </si>
  <si>
    <t>Mt 1993-2003</t>
  </si>
  <si>
    <t>Steinar undir Eyjafjöllum</t>
  </si>
  <si>
    <t>Fontur</t>
  </si>
  <si>
    <t>Jökulheimar</t>
  </si>
  <si>
    <t>Skeiðsfossvirkjun</t>
  </si>
  <si>
    <t>Bolungarvík</t>
  </si>
  <si>
    <t>Surtsey</t>
  </si>
  <si>
    <t>Vestmannaeyjabær</t>
  </si>
  <si>
    <t>Skaftafell</t>
  </si>
  <si>
    <t>Hvammur u. Eyjafjöllum</t>
  </si>
  <si>
    <t>Hrísey</t>
  </si>
  <si>
    <t>Flateyri</t>
  </si>
  <si>
    <t>Kerlíngardalur</t>
  </si>
  <si>
    <t>Vík í Mýrdal</t>
  </si>
  <si>
    <t>Skrauthólar</t>
  </si>
  <si>
    <t>Grindavík</t>
  </si>
  <si>
    <t>Streiti</t>
  </si>
  <si>
    <t>Litla-Ávík</t>
  </si>
  <si>
    <t>Kvísker</t>
  </si>
  <si>
    <t>Bíldudalur</t>
  </si>
  <si>
    <t>Suðárkróksflugv.</t>
  </si>
  <si>
    <t xml:space="preserve">Végeirsstaðir </t>
  </si>
  <si>
    <t>Sáta</t>
  </si>
  <si>
    <t>Ólafsvík</t>
  </si>
  <si>
    <t>Hágöngur</t>
  </si>
  <si>
    <t>Bjarnarey</t>
  </si>
  <si>
    <t>Þúfuver</t>
  </si>
  <si>
    <t>Fæstar sólarstundir 0,3  1992</t>
  </si>
  <si>
    <t xml:space="preserve">Hólar í Dýrafirði </t>
  </si>
  <si>
    <t>Hálsar</t>
  </si>
  <si>
    <t>Reykir í Fnjóskadal</t>
  </si>
  <si>
    <t>Bláfjöll</t>
  </si>
  <si>
    <t>fl</t>
  </si>
  <si>
    <t>Grundarfjörður</t>
  </si>
  <si>
    <t>Höfn í Hornafirði</t>
  </si>
  <si>
    <t>Gauksmýri</t>
  </si>
  <si>
    <t>Raufarhöfn</t>
  </si>
  <si>
    <t>Hámundarstaðaháls</t>
  </si>
  <si>
    <t>Kollaleira</t>
  </si>
  <si>
    <t>Sandfell í Öræfum</t>
  </si>
  <si>
    <t>Mt</t>
  </si>
  <si>
    <t>Mt 1</t>
  </si>
  <si>
    <t>Hiti, sól og úrkoma í Reykjavík í febrúar  2011</t>
  </si>
  <si>
    <t>Akureyri</t>
  </si>
  <si>
    <t>Svínafell</t>
  </si>
  <si>
    <t>Fagridalur</t>
  </si>
  <si>
    <t>Fjöll</t>
  </si>
  <si>
    <t>lágmh</t>
  </si>
  <si>
    <t>Þverfjall</t>
  </si>
  <si>
    <t>Brúarjökull</t>
  </si>
  <si>
    <t>Sandbúðir</t>
  </si>
  <si>
    <t>Kolka</t>
  </si>
  <si>
    <t>Tindfjöll</t>
  </si>
  <si>
    <t>Grímstunguheiði</t>
  </si>
  <si>
    <t>Gagnheiði</t>
  </si>
  <si>
    <t>Mývatnsöræfi</t>
  </si>
  <si>
    <t>Hiti, sól og úrkoma á Akureyri í febrúar 2011</t>
  </si>
  <si>
    <t>Hiti, sól og úrkoma á Akureyri í janúar 2011</t>
  </si>
  <si>
    <t>Hlýjasti febrúar 5,0° 1932</t>
  </si>
  <si>
    <t>Kaldasti -6,5° 1867</t>
  </si>
  <si>
    <t>Þurrasti 4,9 mm 1966</t>
  </si>
  <si>
    <t>Votviðrasamasti 142,3 mm 1921</t>
  </si>
  <si>
    <t>Flestar sólarstundir 158,8 1947</t>
  </si>
  <si>
    <t>Fæstar sólarstundir 8 1913</t>
  </si>
  <si>
    <t>Flestar sólarstundir 88,3 1986</t>
  </si>
  <si>
    <t>Fæstar sólarstundir 8,8 1959</t>
  </si>
  <si>
    <t>Kaldasti -8,1° 1892 (-10,7° 1811)</t>
  </si>
  <si>
    <t>Votviðrasamasti 166,0 mm 1989</t>
  </si>
  <si>
    <t>Þurrasti 1,0 mm 1986</t>
  </si>
  <si>
    <t>Torfur</t>
  </si>
  <si>
    <t>Þingvellir</t>
  </si>
  <si>
    <t>Setur</t>
  </si>
  <si>
    <t>Eyrarbakki</t>
  </si>
  <si>
    <t>Kárahnjúkar</t>
  </si>
  <si>
    <t>Húsavík</t>
  </si>
  <si>
    <t>Skagatá</t>
  </si>
  <si>
    <t>Kálfhóll</t>
  </si>
  <si>
    <t>Upptyppingar</t>
  </si>
  <si>
    <t>Þverá</t>
  </si>
  <si>
    <t>Birkihlíð</t>
  </si>
  <si>
    <t>Írafoss</t>
  </si>
  <si>
    <t>Hrafnabjörg</t>
  </si>
  <si>
    <t>Kerlingardalur</t>
  </si>
  <si>
    <t>Brjánslækur</t>
  </si>
  <si>
    <t>Birkihlíð í Súgandaf.</t>
  </si>
  <si>
    <t>Siglunes</t>
  </si>
  <si>
    <t>Eyjabakkar</t>
  </si>
  <si>
    <t>Blönduós</t>
  </si>
  <si>
    <t>Hallormsstaður</t>
  </si>
  <si>
    <t>Dalshöfði</t>
  </si>
  <si>
    <t>Sauðárkr. flugv.</t>
  </si>
  <si>
    <t>Skarðsfjöruviti</t>
  </si>
  <si>
    <t>Desjamýri</t>
  </si>
  <si>
    <t>Bassastaðir</t>
  </si>
  <si>
    <t>Veiðiavatnahr.</t>
  </si>
  <si>
    <t>Mývatns-ræfi</t>
  </si>
  <si>
    <t>Þyrill</t>
  </si>
  <si>
    <t>Sauðárkr.flugv.</t>
  </si>
  <si>
    <t>Gilsá í Breiðdal</t>
  </si>
  <si>
    <t>Þverá í Dalsmynni</t>
  </si>
  <si>
    <t xml:space="preserve"> </t>
  </si>
  <si>
    <t>Laufbali</t>
  </si>
  <si>
    <t>Hornbjargsviti</t>
  </si>
  <si>
    <t>Steinadalur</t>
  </si>
  <si>
    <t>Hnífsdalur</t>
  </si>
  <si>
    <t>Reykir í Hrútafirði</t>
  </si>
  <si>
    <t>Hólar í Dýrafirði</t>
  </si>
  <si>
    <t>Árnes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</si>
</sst>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4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9"/>
      <color indexed="8"/>
      <name val="Arial Narrow"/>
      <family val="2"/>
    </font>
    <font>
      <b/>
      <sz val="8"/>
      <color indexed="60"/>
      <name val="Arial Narrow"/>
      <family val="2"/>
    </font>
    <font>
      <b/>
      <sz val="8"/>
      <color indexed="8"/>
      <name val="Arial Narrow"/>
      <family val="2"/>
    </font>
    <font>
      <b/>
      <sz val="8"/>
      <name val="Arial Narrow"/>
      <family val="2"/>
    </font>
    <font>
      <b/>
      <sz val="8"/>
      <color indexed="17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57"/>
      <name val="Arial"/>
      <family val="2"/>
    </font>
    <font>
      <b/>
      <sz val="8"/>
      <color indexed="57"/>
      <name val="Arial Narrow"/>
      <family val="2"/>
    </font>
    <font>
      <b/>
      <sz val="8"/>
      <color indexed="53"/>
      <name val="Arial"/>
      <family val="2"/>
    </font>
    <font>
      <b/>
      <sz val="8"/>
      <color indexed="17"/>
      <name val="Arial"/>
      <family val="2"/>
    </font>
    <font>
      <b/>
      <sz val="10"/>
      <color indexed="8"/>
      <name val="Arial Narrow"/>
      <family val="2"/>
    </font>
    <font>
      <b/>
      <sz val="10"/>
      <color indexed="17"/>
      <name val="Arial"/>
      <family val="0"/>
    </font>
    <font>
      <b/>
      <sz val="10"/>
      <color indexed="53"/>
      <name val="Arial"/>
      <family val="2"/>
    </font>
    <font>
      <i/>
      <sz val="10"/>
      <name val="Arial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60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sz val="8"/>
      <name val="Tahoma"/>
      <family val="0"/>
    </font>
    <font>
      <sz val="9"/>
      <name val="Arial Narrow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9"/>
      <color indexed="17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 Narrow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0"/>
    </font>
    <font>
      <b/>
      <sz val="8"/>
      <color indexed="12"/>
      <name val="Arial Narrow"/>
      <family val="2"/>
    </font>
    <font>
      <b/>
      <sz val="8"/>
      <name val="Tahoma"/>
      <family val="0"/>
    </font>
    <font>
      <b/>
      <sz val="8"/>
      <color indexed="53"/>
      <name val="Arial Narrow"/>
      <family val="2"/>
    </font>
    <font>
      <b/>
      <i/>
      <sz val="8"/>
      <color indexed="17"/>
      <name val="Arial"/>
      <family val="2"/>
    </font>
    <font>
      <sz val="8"/>
      <color indexed="17"/>
      <name val="Arial"/>
      <family val="2"/>
    </font>
    <font>
      <b/>
      <sz val="9"/>
      <color indexed="17"/>
      <name val="Arial Narrow"/>
      <family val="2"/>
    </font>
    <font>
      <b/>
      <i/>
      <sz val="8"/>
      <color indexed="10"/>
      <name val="Arial"/>
      <family val="2"/>
    </font>
    <font>
      <i/>
      <sz val="8"/>
      <name val="Arial Narrow"/>
      <family val="2"/>
    </font>
    <font>
      <i/>
      <sz val="8"/>
      <color indexed="8"/>
      <name val="Arial"/>
      <family val="2"/>
    </font>
    <font>
      <b/>
      <i/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" xfId="0" applyFont="1" applyBorder="1" applyAlignment="1">
      <alignment/>
    </xf>
    <xf numFmtId="0" fontId="5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2" fontId="15" fillId="0" borderId="0" xfId="0" applyNumberFormat="1" applyFont="1" applyBorder="1" applyAlignment="1">
      <alignment/>
    </xf>
    <xf numFmtId="2" fontId="12" fillId="0" borderId="0" xfId="0" applyNumberFormat="1" applyFont="1" applyBorder="1" applyAlignment="1">
      <alignment/>
    </xf>
    <xf numFmtId="2" fontId="12" fillId="0" borderId="0" xfId="0" applyNumberFormat="1" applyFont="1" applyFill="1" applyBorder="1" applyAlignment="1">
      <alignment/>
    </xf>
    <xf numFmtId="164" fontId="4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64" fontId="10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19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4" fontId="9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13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64" fontId="9" fillId="0" borderId="1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1" fontId="24" fillId="0" borderId="0" xfId="0" applyNumberFormat="1" applyFont="1" applyAlignment="1">
      <alignment/>
    </xf>
    <xf numFmtId="0" fontId="24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25" fillId="0" borderId="0" xfId="0" applyFont="1" applyAlignment="1">
      <alignment/>
    </xf>
    <xf numFmtId="1" fontId="9" fillId="0" borderId="0" xfId="0" applyNumberFormat="1" applyFont="1" applyAlignment="1">
      <alignment/>
    </xf>
    <xf numFmtId="1" fontId="13" fillId="0" borderId="0" xfId="0" applyNumberFormat="1" applyFont="1" applyAlignment="1">
      <alignment horizontal="right"/>
    </xf>
    <xf numFmtId="164" fontId="25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24" fillId="0" borderId="0" xfId="0" applyFont="1" applyAlignment="1">
      <alignment/>
    </xf>
    <xf numFmtId="0" fontId="16" fillId="0" borderId="0" xfId="0" applyFont="1" applyAlignment="1">
      <alignment/>
    </xf>
    <xf numFmtId="0" fontId="9" fillId="0" borderId="0" xfId="0" applyFont="1" applyAlignment="1" quotePrefix="1">
      <alignment/>
    </xf>
    <xf numFmtId="164" fontId="15" fillId="0" borderId="0" xfId="0" applyNumberFormat="1" applyFont="1" applyAlignment="1">
      <alignment/>
    </xf>
    <xf numFmtId="1" fontId="9" fillId="0" borderId="1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164" fontId="8" fillId="0" borderId="1" xfId="0" applyNumberFormat="1" applyFont="1" applyBorder="1" applyAlignment="1">
      <alignment/>
    </xf>
    <xf numFmtId="0" fontId="11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23" fillId="0" borderId="1" xfId="0" applyNumberFormat="1" applyFont="1" applyBorder="1" applyAlignment="1">
      <alignment/>
    </xf>
    <xf numFmtId="164" fontId="2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" fontId="8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left"/>
    </xf>
    <xf numFmtId="0" fontId="19" fillId="0" borderId="0" xfId="0" applyFont="1" applyAlignment="1">
      <alignment/>
    </xf>
    <xf numFmtId="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/>
    </xf>
    <xf numFmtId="164" fontId="18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28" fillId="0" borderId="0" xfId="0" applyFont="1" applyAlignment="1">
      <alignment/>
    </xf>
    <xf numFmtId="0" fontId="9" fillId="0" borderId="0" xfId="0" applyFont="1" applyAlignment="1">
      <alignment/>
    </xf>
    <xf numFmtId="164" fontId="30" fillId="0" borderId="0" xfId="0" applyNumberFormat="1" applyFont="1" applyAlignment="1">
      <alignment/>
    </xf>
    <xf numFmtId="164" fontId="31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4" fillId="0" borderId="0" xfId="0" applyNumberFormat="1" applyFont="1" applyAlignment="1">
      <alignment/>
    </xf>
    <xf numFmtId="0" fontId="29" fillId="0" borderId="0" xfId="0" applyFont="1" applyAlignment="1">
      <alignment/>
    </xf>
    <xf numFmtId="0" fontId="29" fillId="0" borderId="1" xfId="0" applyFont="1" applyBorder="1" applyAlignment="1">
      <alignment/>
    </xf>
    <xf numFmtId="0" fontId="34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0" fontId="9" fillId="0" borderId="2" xfId="0" applyNumberFormat="1" applyFont="1" applyBorder="1" applyAlignment="1">
      <alignment/>
    </xf>
    <xf numFmtId="164" fontId="9" fillId="0" borderId="0" xfId="0" applyNumberFormat="1" applyFon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1" fontId="16" fillId="0" borderId="0" xfId="0" applyNumberFormat="1" applyFont="1" applyAlignment="1">
      <alignment/>
    </xf>
    <xf numFmtId="0" fontId="9" fillId="0" borderId="0" xfId="0" applyNumberFormat="1" applyFont="1" applyFill="1" applyBorder="1" applyAlignment="1">
      <alignment/>
    </xf>
    <xf numFmtId="1" fontId="16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0" fontId="36" fillId="0" borderId="0" xfId="0" applyFont="1" applyBorder="1" applyAlignment="1">
      <alignment/>
    </xf>
    <xf numFmtId="0" fontId="35" fillId="0" borderId="0" xfId="0" applyFont="1" applyAlignment="1">
      <alignment/>
    </xf>
    <xf numFmtId="0" fontId="11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21" fillId="0" borderId="0" xfId="0" applyNumberFormat="1" applyFont="1" applyAlignment="1">
      <alignment/>
    </xf>
    <xf numFmtId="1" fontId="21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/>
    </xf>
    <xf numFmtId="0" fontId="10" fillId="0" borderId="0" xfId="0" applyFont="1" applyAlignment="1">
      <alignment/>
    </xf>
    <xf numFmtId="164" fontId="12" fillId="0" borderId="0" xfId="0" applyNumberFormat="1" applyFont="1" applyBorder="1" applyAlignment="1">
      <alignment/>
    </xf>
    <xf numFmtId="164" fontId="25" fillId="0" borderId="1" xfId="0" applyNumberFormat="1" applyFont="1" applyBorder="1" applyAlignment="1">
      <alignment/>
    </xf>
    <xf numFmtId="164" fontId="11" fillId="0" borderId="1" xfId="0" applyNumberFormat="1" applyFont="1" applyFill="1" applyBorder="1" applyAlignment="1">
      <alignment/>
    </xf>
    <xf numFmtId="164" fontId="25" fillId="0" borderId="1" xfId="0" applyNumberFormat="1" applyFont="1" applyFill="1" applyBorder="1" applyAlignment="1">
      <alignment/>
    </xf>
    <xf numFmtId="0" fontId="9" fillId="0" borderId="2" xfId="0" applyFont="1" applyBorder="1" applyAlignment="1">
      <alignment/>
    </xf>
    <xf numFmtId="164" fontId="10" fillId="0" borderId="0" xfId="0" applyNumberFormat="1" applyFont="1" applyAlignment="1" quotePrefix="1">
      <alignment/>
    </xf>
    <xf numFmtId="164" fontId="41" fillId="0" borderId="0" xfId="0" applyNumberFormat="1" applyFont="1" applyAlignment="1">
      <alignment/>
    </xf>
    <xf numFmtId="164" fontId="39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164" fontId="10" fillId="0" borderId="0" xfId="0" applyNumberFormat="1" applyFont="1" applyBorder="1" applyAlignment="1">
      <alignment/>
    </xf>
    <xf numFmtId="1" fontId="42" fillId="0" borderId="0" xfId="0" applyNumberFormat="1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right"/>
    </xf>
    <xf numFmtId="164" fontId="7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45" fillId="0" borderId="0" xfId="0" applyNumberFormat="1" applyFont="1" applyAlignment="1">
      <alignment/>
    </xf>
    <xf numFmtId="1" fontId="21" fillId="0" borderId="1" xfId="0" applyNumberFormat="1" applyFont="1" applyBorder="1" applyAlignment="1">
      <alignment/>
    </xf>
    <xf numFmtId="1" fontId="21" fillId="0" borderId="0" xfId="0" applyNumberFormat="1" applyFont="1" applyBorder="1" applyAlignment="1">
      <alignment/>
    </xf>
    <xf numFmtId="164" fontId="2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164" fontId="10" fillId="0" borderId="1" xfId="0" applyNumberFormat="1" applyFont="1" applyBorder="1" applyAlignment="1">
      <alignment/>
    </xf>
    <xf numFmtId="164" fontId="24" fillId="0" borderId="1" xfId="0" applyNumberFormat="1" applyFont="1" applyBorder="1" applyAlignment="1">
      <alignment/>
    </xf>
    <xf numFmtId="0" fontId="9" fillId="0" borderId="1" xfId="0" applyFont="1" applyBorder="1" applyAlignment="1">
      <alignment/>
    </xf>
    <xf numFmtId="164" fontId="11" fillId="0" borderId="1" xfId="0" applyNumberFormat="1" applyFont="1" applyBorder="1" applyAlignment="1">
      <alignment/>
    </xf>
    <xf numFmtId="164" fontId="10" fillId="0" borderId="0" xfId="0" applyNumberFormat="1" applyFont="1" applyFill="1" applyBorder="1" applyAlignment="1">
      <alignment/>
    </xf>
    <xf numFmtId="164" fontId="16" fillId="0" borderId="0" xfId="0" applyNumberFormat="1" applyFont="1" applyAlignment="1">
      <alignment horizontal="right"/>
    </xf>
    <xf numFmtId="1" fontId="46" fillId="0" borderId="0" xfId="0" applyNumberFormat="1" applyFont="1" applyAlignment="1">
      <alignment/>
    </xf>
    <xf numFmtId="164" fontId="47" fillId="0" borderId="0" xfId="0" applyNumberFormat="1" applyFont="1" applyAlignment="1">
      <alignment/>
    </xf>
    <xf numFmtId="0" fontId="21" fillId="0" borderId="1" xfId="0" applyFont="1" applyBorder="1" applyAlignment="1">
      <alignment/>
    </xf>
    <xf numFmtId="0" fontId="21" fillId="0" borderId="0" xfId="0" applyFont="1" applyBorder="1" applyAlignment="1">
      <alignment/>
    </xf>
    <xf numFmtId="164" fontId="6" fillId="0" borderId="0" xfId="0" applyNumberFormat="1" applyFont="1" applyAlignment="1">
      <alignment/>
    </xf>
    <xf numFmtId="1" fontId="6" fillId="0" borderId="1" xfId="0" applyNumberFormat="1" applyFont="1" applyBorder="1" applyAlignment="1">
      <alignment/>
    </xf>
    <xf numFmtId="0" fontId="46" fillId="0" borderId="0" xfId="0" applyNumberFormat="1" applyFont="1" applyAlignment="1">
      <alignment/>
    </xf>
    <xf numFmtId="1" fontId="21" fillId="0" borderId="0" xfId="0" applyNumberFormat="1" applyFont="1" applyAlignment="1">
      <alignment horizontal="right"/>
    </xf>
    <xf numFmtId="164" fontId="48" fillId="0" borderId="0" xfId="0" applyNumberFormat="1" applyFont="1" applyAlignment="1">
      <alignment/>
    </xf>
    <xf numFmtId="0" fontId="29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03"/>
  <sheetViews>
    <sheetView tabSelected="1" workbookViewId="0" topLeftCell="A48">
      <selection activeCell="B48" sqref="B48"/>
    </sheetView>
  </sheetViews>
  <sheetFormatPr defaultColWidth="9.140625" defaultRowHeight="12.75"/>
  <cols>
    <col min="1" max="1" width="3.7109375" style="0" customWidth="1"/>
    <col min="2" max="9" width="6.7109375" style="0" customWidth="1"/>
    <col min="10" max="10" width="7.57421875" style="0" customWidth="1"/>
    <col min="11" max="12" width="6.7109375" style="0" customWidth="1"/>
    <col min="13" max="13" width="7.8515625" style="0" customWidth="1"/>
    <col min="14" max="14" width="4.140625" style="35" customWidth="1"/>
    <col min="15" max="16" width="4.00390625" style="0" customWidth="1"/>
    <col min="17" max="22" width="6.7109375" style="0" customWidth="1"/>
    <col min="23" max="23" width="7.140625" style="0" customWidth="1"/>
    <col min="24" max="24" width="5.28125" style="0" customWidth="1"/>
    <col min="25" max="25" width="6.8515625" style="80" customWidth="1"/>
    <col min="26" max="26" width="6.7109375" style="113" customWidth="1"/>
    <col min="27" max="27" width="16.7109375" style="0" customWidth="1"/>
    <col min="28" max="28" width="6.7109375" style="118" customWidth="1"/>
    <col min="29" max="29" width="13.28125" style="0" customWidth="1"/>
    <col min="30" max="30" width="4.7109375" style="0" customWidth="1"/>
    <col min="31" max="31" width="10.421875" style="0" customWidth="1"/>
    <col min="32" max="32" width="6.7109375" style="0" customWidth="1"/>
    <col min="33" max="33" width="17.7109375" style="0" customWidth="1"/>
    <col min="34" max="43" width="4.7109375" style="0" customWidth="1"/>
    <col min="44" max="44" width="5.421875" style="0" customWidth="1"/>
    <col min="45" max="45" width="16.140625" style="0" customWidth="1"/>
    <col min="46" max="46" width="5.140625" style="0" customWidth="1"/>
    <col min="47" max="47" width="5.28125" style="0" customWidth="1"/>
    <col min="48" max="48" width="14.8515625" style="0" customWidth="1"/>
    <col min="49" max="49" width="6.28125" style="0" customWidth="1"/>
    <col min="50" max="50" width="13.421875" style="0" customWidth="1"/>
  </cols>
  <sheetData>
    <row r="1" spans="2:50" ht="12.75">
      <c r="B1" s="1" t="s">
        <v>55</v>
      </c>
      <c r="C1" s="1"/>
      <c r="D1" s="1"/>
      <c r="E1" s="1"/>
      <c r="P1" s="2"/>
      <c r="Q1" s="2"/>
      <c r="R1" s="2"/>
      <c r="S1" s="2"/>
      <c r="T1" s="2"/>
      <c r="U1" s="2"/>
      <c r="V1" s="2"/>
      <c r="W1" s="2"/>
      <c r="X1" s="2"/>
      <c r="Y1" s="3"/>
      <c r="Z1" s="114" t="s">
        <v>0</v>
      </c>
      <c r="AA1" s="115"/>
      <c r="AD1" s="115" t="s">
        <v>147</v>
      </c>
      <c r="AE1" s="6"/>
      <c r="AF1" s="1"/>
      <c r="AH1" s="1" t="s">
        <v>1</v>
      </c>
      <c r="AI1" s="1"/>
      <c r="AJ1" s="1"/>
      <c r="AK1" s="1"/>
      <c r="AN1" s="14" t="s">
        <v>2</v>
      </c>
      <c r="AO1" s="5" t="s">
        <v>3</v>
      </c>
      <c r="AP1" s="1"/>
      <c r="AX1" s="6"/>
    </row>
    <row r="2" spans="2:50" ht="13.5">
      <c r="B2" t="s">
        <v>4</v>
      </c>
      <c r="M2" s="7" t="s">
        <v>5</v>
      </c>
      <c r="N2" s="134"/>
      <c r="O2" s="7"/>
      <c r="P2" s="8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Y2" s="10" t="s">
        <v>9</v>
      </c>
      <c r="Z2" s="110" t="s">
        <v>22</v>
      </c>
      <c r="AA2" s="11" t="s">
        <v>10</v>
      </c>
      <c r="AB2" s="119" t="s">
        <v>11</v>
      </c>
      <c r="AC2" s="12" t="s">
        <v>12</v>
      </c>
      <c r="AD2" s="12" t="s">
        <v>148</v>
      </c>
      <c r="AE2" s="12" t="s">
        <v>10</v>
      </c>
      <c r="AF2" s="13" t="s">
        <v>13</v>
      </c>
      <c r="AG2" s="13" t="s">
        <v>10</v>
      </c>
      <c r="AH2" s="14" t="s">
        <v>14</v>
      </c>
      <c r="AI2" s="14" t="s">
        <v>14</v>
      </c>
      <c r="AJ2" s="14" t="s">
        <v>15</v>
      </c>
      <c r="AK2" s="14" t="s">
        <v>15</v>
      </c>
      <c r="AL2" s="14" t="s">
        <v>14</v>
      </c>
      <c r="AM2" s="14" t="s">
        <v>15</v>
      </c>
      <c r="AN2" s="14" t="s">
        <v>15</v>
      </c>
      <c r="AO2" s="15" t="s">
        <v>14</v>
      </c>
      <c r="AP2" s="14" t="s">
        <v>15</v>
      </c>
      <c r="AQ2" s="16" t="s">
        <v>16</v>
      </c>
      <c r="AR2" s="16" t="s">
        <v>17</v>
      </c>
      <c r="AS2" s="16" t="s">
        <v>12</v>
      </c>
      <c r="AT2" s="16" t="s">
        <v>18</v>
      </c>
      <c r="AU2" s="16" t="s">
        <v>17</v>
      </c>
      <c r="AV2" s="16" t="s">
        <v>12</v>
      </c>
      <c r="AW2" s="16" t="s">
        <v>19</v>
      </c>
      <c r="AX2" s="6"/>
    </row>
    <row r="3" spans="1:50" ht="13.5">
      <c r="A3" s="17" t="s">
        <v>20</v>
      </c>
      <c r="B3" s="14">
        <v>3</v>
      </c>
      <c r="C3" s="14">
        <v>6</v>
      </c>
      <c r="D3" s="14">
        <v>9</v>
      </c>
      <c r="E3" s="14">
        <v>12</v>
      </c>
      <c r="F3" s="14">
        <v>15</v>
      </c>
      <c r="G3" s="14">
        <v>18</v>
      </c>
      <c r="H3" s="14">
        <v>21</v>
      </c>
      <c r="I3" s="14">
        <v>24</v>
      </c>
      <c r="J3" s="18" t="s">
        <v>21</v>
      </c>
      <c r="K3" s="19" t="s">
        <v>22</v>
      </c>
      <c r="L3" s="20" t="s">
        <v>23</v>
      </c>
      <c r="M3" s="20" t="s">
        <v>24</v>
      </c>
      <c r="N3" s="65" t="s">
        <v>25</v>
      </c>
      <c r="O3" s="22" t="s">
        <v>26</v>
      </c>
      <c r="P3" s="23" t="s">
        <v>27</v>
      </c>
      <c r="Q3" s="24" t="s">
        <v>16</v>
      </c>
      <c r="R3" s="24" t="s">
        <v>17</v>
      </c>
      <c r="S3" s="24" t="s">
        <v>28</v>
      </c>
      <c r="T3" s="24" t="s">
        <v>17</v>
      </c>
      <c r="U3" s="24" t="s">
        <v>16</v>
      </c>
      <c r="V3" s="24" t="s">
        <v>17</v>
      </c>
      <c r="W3" s="24" t="s">
        <v>28</v>
      </c>
      <c r="X3" s="25" t="s">
        <v>17</v>
      </c>
      <c r="Y3" s="26" t="s">
        <v>29</v>
      </c>
      <c r="Z3" s="111"/>
      <c r="AA3" s="27"/>
      <c r="AB3" s="28"/>
      <c r="AC3" s="29"/>
      <c r="AD3" s="141"/>
      <c r="AE3" s="141"/>
      <c r="AF3" s="30"/>
      <c r="AG3" s="30"/>
      <c r="AH3" s="31" t="s">
        <v>30</v>
      </c>
      <c r="AI3" s="31" t="s">
        <v>31</v>
      </c>
      <c r="AJ3" s="31" t="s">
        <v>30</v>
      </c>
      <c r="AK3" s="31" t="s">
        <v>31</v>
      </c>
      <c r="AL3" s="32" t="s">
        <v>32</v>
      </c>
      <c r="AM3" s="33" t="s">
        <v>33</v>
      </c>
      <c r="AN3" s="33" t="s">
        <v>33</v>
      </c>
      <c r="AO3" s="15" t="s">
        <v>34</v>
      </c>
      <c r="AP3" s="14" t="s">
        <v>34</v>
      </c>
      <c r="AQ3" s="34" t="s">
        <v>35</v>
      </c>
      <c r="AR3" s="34"/>
      <c r="AS3" s="34"/>
      <c r="AT3" s="35"/>
      <c r="AU3" s="36"/>
      <c r="AV3" s="1"/>
      <c r="AW3" s="14" t="s">
        <v>36</v>
      </c>
      <c r="AX3" s="6"/>
    </row>
    <row r="4" spans="1:51" ht="12.75">
      <c r="A4" s="38" t="s">
        <v>37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"/>
      <c r="M4" s="27"/>
      <c r="N4" s="42"/>
      <c r="O4" s="21" t="s">
        <v>38</v>
      </c>
      <c r="P4" s="39"/>
      <c r="Q4" s="40" t="s">
        <v>39</v>
      </c>
      <c r="R4" s="40" t="s">
        <v>40</v>
      </c>
      <c r="S4" s="41"/>
      <c r="T4" s="41"/>
      <c r="U4" s="40" t="s">
        <v>41</v>
      </c>
      <c r="V4" s="40"/>
      <c r="W4" s="40" t="s">
        <v>42</v>
      </c>
      <c r="X4" s="41"/>
      <c r="Y4" s="10">
        <v>2010</v>
      </c>
      <c r="Z4" s="73"/>
      <c r="AA4" s="27"/>
      <c r="AB4" s="120"/>
      <c r="AC4" s="27"/>
      <c r="AD4" s="42"/>
      <c r="AE4" s="42"/>
      <c r="AF4" s="42"/>
      <c r="AG4" s="42"/>
      <c r="AH4" s="37" t="s">
        <v>43</v>
      </c>
      <c r="AI4" s="27"/>
      <c r="AJ4" s="27"/>
      <c r="AK4" s="27"/>
      <c r="AL4" s="37" t="s">
        <v>44</v>
      </c>
      <c r="AM4" s="37"/>
      <c r="AN4" s="37"/>
      <c r="AO4" s="3"/>
      <c r="AP4" s="27"/>
      <c r="AQ4" s="43" t="s">
        <v>45</v>
      </c>
      <c r="AR4" s="43"/>
      <c r="AS4" s="43"/>
      <c r="AT4" s="43"/>
      <c r="AW4" s="11">
        <v>2010</v>
      </c>
      <c r="AX4" s="45"/>
      <c r="AY4" s="44"/>
    </row>
    <row r="5" spans="1:52" ht="12.75">
      <c r="A5" s="14">
        <v>1</v>
      </c>
      <c r="B5" s="37">
        <v>0.4</v>
      </c>
      <c r="C5" s="37">
        <v>1.3</v>
      </c>
      <c r="D5" s="37">
        <v>1.4</v>
      </c>
      <c r="E5" s="37">
        <v>2.4</v>
      </c>
      <c r="F5" s="37">
        <v>2.7</v>
      </c>
      <c r="G5" s="46">
        <v>3.3</v>
      </c>
      <c r="H5" s="46">
        <v>3.8</v>
      </c>
      <c r="I5" s="46">
        <v>4.1</v>
      </c>
      <c r="J5" s="28">
        <v>-0.3</v>
      </c>
      <c r="K5" s="47">
        <v>4.1</v>
      </c>
      <c r="L5" s="48">
        <f aca="true" t="shared" si="0" ref="L5:L11">AVERAGE(B5:I5)</f>
        <v>2.425</v>
      </c>
      <c r="M5" s="48">
        <v>-0.8</v>
      </c>
      <c r="N5" s="109"/>
      <c r="O5" s="50"/>
      <c r="P5" s="128">
        <v>0</v>
      </c>
      <c r="Q5" s="46">
        <v>7.7</v>
      </c>
      <c r="R5" s="58">
        <v>1946</v>
      </c>
      <c r="S5" s="46">
        <v>-10.4</v>
      </c>
      <c r="T5" s="102">
        <v>1920</v>
      </c>
      <c r="U5" s="46">
        <v>9.5</v>
      </c>
      <c r="V5" s="51">
        <v>1946</v>
      </c>
      <c r="W5" s="46">
        <v>-12.6</v>
      </c>
      <c r="X5" s="51">
        <v>1976</v>
      </c>
      <c r="Y5" s="75">
        <v>-1.4</v>
      </c>
      <c r="Z5" s="47">
        <v>9.4</v>
      </c>
      <c r="AA5" s="37" t="s">
        <v>70</v>
      </c>
      <c r="AB5" s="28">
        <v>-15</v>
      </c>
      <c r="AC5" s="37" t="s">
        <v>71</v>
      </c>
      <c r="AD5" s="140">
        <v>-20.1</v>
      </c>
      <c r="AE5" s="45" t="s">
        <v>150</v>
      </c>
      <c r="AF5" s="54">
        <v>1.5</v>
      </c>
      <c r="AG5" s="54" t="s">
        <v>72</v>
      </c>
      <c r="AH5" s="37">
        <v>-4.1</v>
      </c>
      <c r="AI5" s="37">
        <v>-24.7</v>
      </c>
      <c r="AJ5" s="46">
        <v>-2.5</v>
      </c>
      <c r="AK5" s="46">
        <v>-24.9</v>
      </c>
      <c r="AL5" s="51">
        <v>5371</v>
      </c>
      <c r="AM5" s="51">
        <v>5369</v>
      </c>
      <c r="AN5" s="37"/>
      <c r="AO5" s="138">
        <v>286</v>
      </c>
      <c r="AP5" s="139">
        <v>1259</v>
      </c>
      <c r="AQ5" s="46">
        <v>13.6</v>
      </c>
      <c r="AR5" s="37">
        <v>1975</v>
      </c>
      <c r="AS5" s="37" t="s">
        <v>47</v>
      </c>
      <c r="AT5" s="46">
        <v>-27.8</v>
      </c>
      <c r="AU5" s="37">
        <v>1977</v>
      </c>
      <c r="AV5" s="37" t="s">
        <v>77</v>
      </c>
      <c r="AW5" s="17"/>
      <c r="AX5" s="59"/>
      <c r="AY5" s="37"/>
      <c r="AZ5" s="37"/>
    </row>
    <row r="6" spans="1:52" ht="12.75">
      <c r="A6" s="14">
        <v>2</v>
      </c>
      <c r="B6" s="46">
        <v>4.3</v>
      </c>
      <c r="C6" s="46">
        <v>5.1</v>
      </c>
      <c r="D6" s="46">
        <v>5.1</v>
      </c>
      <c r="E6" s="46">
        <v>4.7</v>
      </c>
      <c r="F6" s="46">
        <v>5.2</v>
      </c>
      <c r="G6" s="46">
        <v>5.5</v>
      </c>
      <c r="H6" s="46">
        <v>5.1</v>
      </c>
      <c r="I6" s="46">
        <v>5</v>
      </c>
      <c r="J6" s="28">
        <v>4.1</v>
      </c>
      <c r="K6" s="47">
        <v>6.1</v>
      </c>
      <c r="L6" s="48">
        <f t="shared" si="0"/>
        <v>5</v>
      </c>
      <c r="M6" s="46">
        <v>-0.7</v>
      </c>
      <c r="N6" s="135">
        <v>3.4</v>
      </c>
      <c r="O6" s="50"/>
      <c r="P6" s="128">
        <v>0</v>
      </c>
      <c r="Q6" s="46">
        <v>7.9</v>
      </c>
      <c r="R6" s="58">
        <v>1938</v>
      </c>
      <c r="S6" s="46">
        <v>-13.2</v>
      </c>
      <c r="T6" s="102">
        <v>1968</v>
      </c>
      <c r="U6" s="46">
        <v>10</v>
      </c>
      <c r="V6" s="51">
        <v>2002</v>
      </c>
      <c r="W6" s="46">
        <v>-15.3</v>
      </c>
      <c r="X6" s="51">
        <v>1968</v>
      </c>
      <c r="Y6" s="75">
        <v>3.4</v>
      </c>
      <c r="Z6" s="47">
        <v>9.2</v>
      </c>
      <c r="AA6" s="37" t="s">
        <v>48</v>
      </c>
      <c r="AB6" s="28">
        <v>-7</v>
      </c>
      <c r="AC6" s="37" t="s">
        <v>74</v>
      </c>
      <c r="AD6" s="140">
        <v>-7.7</v>
      </c>
      <c r="AE6" s="45" t="s">
        <v>150</v>
      </c>
      <c r="AF6" s="54">
        <v>21.8</v>
      </c>
      <c r="AG6" s="54" t="s">
        <v>73</v>
      </c>
      <c r="AH6" s="46">
        <v>-0.7</v>
      </c>
      <c r="AI6" s="46">
        <v>-25.7</v>
      </c>
      <c r="AJ6" s="46">
        <v>-0.5</v>
      </c>
      <c r="AK6" s="46">
        <v>-28.1</v>
      </c>
      <c r="AL6" s="51">
        <v>5362</v>
      </c>
      <c r="AM6" s="51">
        <v>5357</v>
      </c>
      <c r="AN6" s="37"/>
      <c r="AO6" s="138">
        <v>1460</v>
      </c>
      <c r="AP6" s="139">
        <v>1414</v>
      </c>
      <c r="AQ6" s="46">
        <v>13.6</v>
      </c>
      <c r="AR6" s="37">
        <v>2002</v>
      </c>
      <c r="AS6" s="37" t="s">
        <v>49</v>
      </c>
      <c r="AT6" s="46">
        <v>-30.4</v>
      </c>
      <c r="AU6" s="37">
        <v>1968</v>
      </c>
      <c r="AV6" s="37" t="s">
        <v>78</v>
      </c>
      <c r="AW6" s="17">
        <v>40</v>
      </c>
      <c r="AX6" s="59" t="s">
        <v>76</v>
      </c>
      <c r="AY6" s="37"/>
      <c r="AZ6" s="37"/>
    </row>
    <row r="7" spans="1:52" ht="12.75">
      <c r="A7" s="14">
        <v>3</v>
      </c>
      <c r="B7" s="109">
        <v>4.1</v>
      </c>
      <c r="C7" s="109">
        <v>3.3</v>
      </c>
      <c r="D7" s="109">
        <v>3.4</v>
      </c>
      <c r="E7" s="109">
        <v>3.2</v>
      </c>
      <c r="F7" s="46">
        <v>3</v>
      </c>
      <c r="G7" s="46">
        <v>1.8</v>
      </c>
      <c r="H7" s="46">
        <v>-0.1</v>
      </c>
      <c r="I7" s="46">
        <v>-1.5</v>
      </c>
      <c r="J7" s="28">
        <v>-1.5</v>
      </c>
      <c r="K7" s="47">
        <v>5</v>
      </c>
      <c r="L7" s="48">
        <v>2.1</v>
      </c>
      <c r="M7" s="46">
        <v>-0.7</v>
      </c>
      <c r="N7" s="135">
        <v>6.1</v>
      </c>
      <c r="O7" s="50"/>
      <c r="P7" s="128">
        <v>0</v>
      </c>
      <c r="Q7" s="46">
        <v>7</v>
      </c>
      <c r="R7" s="58">
        <v>1955</v>
      </c>
      <c r="S7" s="46">
        <v>-12.6</v>
      </c>
      <c r="T7" s="102">
        <v>1968</v>
      </c>
      <c r="U7" s="62">
        <v>10.2</v>
      </c>
      <c r="V7" s="51">
        <v>2002</v>
      </c>
      <c r="W7" s="46">
        <v>-14.1</v>
      </c>
      <c r="X7" s="51">
        <v>1968</v>
      </c>
      <c r="Y7" s="75">
        <v>1.3</v>
      </c>
      <c r="Z7" s="47">
        <v>7.8</v>
      </c>
      <c r="AA7" s="37" t="s">
        <v>83</v>
      </c>
      <c r="AB7" s="28">
        <v>-4.3</v>
      </c>
      <c r="AC7" s="37" t="s">
        <v>77</v>
      </c>
      <c r="AD7" s="140">
        <v>-9.4</v>
      </c>
      <c r="AE7" s="45" t="s">
        <v>151</v>
      </c>
      <c r="AF7" s="54">
        <v>9.8</v>
      </c>
      <c r="AG7" s="54" t="s">
        <v>75</v>
      </c>
      <c r="AH7" s="46">
        <v>-1.5</v>
      </c>
      <c r="AI7" s="46">
        <v>-28.9</v>
      </c>
      <c r="AJ7" s="46">
        <v>-0.9</v>
      </c>
      <c r="AK7" s="46">
        <v>-28.9</v>
      </c>
      <c r="AL7" s="37">
        <v>5345</v>
      </c>
      <c r="AM7" s="37">
        <v>5359</v>
      </c>
      <c r="AN7" s="37"/>
      <c r="AO7" s="138">
        <v>1177</v>
      </c>
      <c r="AP7" s="139">
        <v>612</v>
      </c>
      <c r="AQ7" s="46">
        <v>15.2</v>
      </c>
      <c r="AR7" s="37">
        <v>1956</v>
      </c>
      <c r="AS7" s="37" t="s">
        <v>47</v>
      </c>
      <c r="AT7" s="46">
        <v>-29.6</v>
      </c>
      <c r="AU7" s="37">
        <v>1968</v>
      </c>
      <c r="AV7" s="37" t="s">
        <v>78</v>
      </c>
      <c r="AW7" s="37"/>
      <c r="AX7" s="59"/>
      <c r="AY7" s="37"/>
      <c r="AZ7" s="37"/>
    </row>
    <row r="8" spans="1:52" ht="12.75">
      <c r="A8" s="14">
        <v>4</v>
      </c>
      <c r="B8" s="109">
        <v>-2.8</v>
      </c>
      <c r="C8" s="109">
        <v>-3.2</v>
      </c>
      <c r="D8" s="109">
        <v>-3</v>
      </c>
      <c r="E8" s="109">
        <v>-3.2</v>
      </c>
      <c r="F8" s="109">
        <v>-3.2</v>
      </c>
      <c r="G8" s="109">
        <v>-3.4</v>
      </c>
      <c r="H8" s="109">
        <v>-3.3</v>
      </c>
      <c r="I8" s="109">
        <v>-3.7</v>
      </c>
      <c r="J8" s="28">
        <v>-3.7</v>
      </c>
      <c r="K8" s="47">
        <v>-1.4</v>
      </c>
      <c r="L8" s="48">
        <f t="shared" si="0"/>
        <v>-3.2249999999999996</v>
      </c>
      <c r="M8" s="46">
        <v>-0.7</v>
      </c>
      <c r="N8" s="135">
        <v>0.2</v>
      </c>
      <c r="O8" s="50"/>
      <c r="P8" s="128">
        <v>3</v>
      </c>
      <c r="Q8" s="46">
        <v>8.7</v>
      </c>
      <c r="R8" s="58">
        <v>2006</v>
      </c>
      <c r="S8" s="46">
        <v>-10.4</v>
      </c>
      <c r="T8" s="102">
        <v>1982</v>
      </c>
      <c r="U8" s="46">
        <v>9.5</v>
      </c>
      <c r="V8" s="51">
        <v>1941</v>
      </c>
      <c r="W8" s="46">
        <v>-16.5</v>
      </c>
      <c r="X8" s="51">
        <v>1883</v>
      </c>
      <c r="Y8" s="75">
        <v>-3.2</v>
      </c>
      <c r="Z8" s="47">
        <v>4.3</v>
      </c>
      <c r="AA8" s="133" t="s">
        <v>100</v>
      </c>
      <c r="AB8" s="28">
        <v>-11.1</v>
      </c>
      <c r="AC8" s="37" t="s">
        <v>78</v>
      </c>
      <c r="AD8" s="140">
        <v>-13</v>
      </c>
      <c r="AE8" s="45" t="s">
        <v>123</v>
      </c>
      <c r="AF8" s="54">
        <v>13</v>
      </c>
      <c r="AG8" s="54" t="s">
        <v>98</v>
      </c>
      <c r="AH8" s="109">
        <v>-10.5</v>
      </c>
      <c r="AI8" s="109">
        <v>-26.5</v>
      </c>
      <c r="AJ8" s="109">
        <v>-7</v>
      </c>
      <c r="AK8" s="109">
        <v>-27.3</v>
      </c>
      <c r="AL8" s="116">
        <v>5219</v>
      </c>
      <c r="AM8" s="116">
        <v>5238</v>
      </c>
      <c r="AN8" s="37"/>
      <c r="AO8" s="138">
        <v>0</v>
      </c>
      <c r="AP8" s="139">
        <v>0</v>
      </c>
      <c r="AQ8" s="63">
        <v>15.4</v>
      </c>
      <c r="AR8" s="64">
        <v>2006</v>
      </c>
      <c r="AS8" s="64" t="s">
        <v>46</v>
      </c>
      <c r="AT8" s="46">
        <v>-28</v>
      </c>
      <c r="AU8" s="37">
        <v>1971</v>
      </c>
      <c r="AV8" s="37" t="s">
        <v>79</v>
      </c>
      <c r="AW8" s="37"/>
      <c r="AX8" s="59"/>
      <c r="AY8" s="37"/>
      <c r="AZ8" s="37"/>
    </row>
    <row r="9" spans="1:52" ht="12.75">
      <c r="A9" s="14">
        <v>5</v>
      </c>
      <c r="B9" s="46">
        <v>-3.4</v>
      </c>
      <c r="C9" s="46">
        <v>-5.9</v>
      </c>
      <c r="D9" s="46">
        <v>-3.4</v>
      </c>
      <c r="E9" s="46">
        <v>-3.6</v>
      </c>
      <c r="F9" s="46">
        <v>-4.6</v>
      </c>
      <c r="G9" s="46">
        <v>-4.3</v>
      </c>
      <c r="H9" s="46">
        <v>-4</v>
      </c>
      <c r="I9" s="46">
        <v>-2.4</v>
      </c>
      <c r="J9" s="28">
        <v>-6.2</v>
      </c>
      <c r="K9" s="47">
        <v>0</v>
      </c>
      <c r="L9" s="48">
        <v>-3.9</v>
      </c>
      <c r="M9" s="46">
        <v>-0.7</v>
      </c>
      <c r="N9" s="135"/>
      <c r="O9" s="50"/>
      <c r="P9" s="128">
        <v>3.7</v>
      </c>
      <c r="Q9" s="46">
        <v>7.9</v>
      </c>
      <c r="R9" s="58">
        <v>1972</v>
      </c>
      <c r="S9" s="46">
        <v>-11.5</v>
      </c>
      <c r="T9" s="102">
        <v>1988</v>
      </c>
      <c r="U9" s="47">
        <v>10.6</v>
      </c>
      <c r="V9" s="51">
        <v>2002</v>
      </c>
      <c r="W9" s="46">
        <v>-13.3</v>
      </c>
      <c r="X9" s="51">
        <v>1982</v>
      </c>
      <c r="Y9" s="75">
        <v>-4.4</v>
      </c>
      <c r="Z9" s="47">
        <v>2.2</v>
      </c>
      <c r="AA9" s="37" t="s">
        <v>102</v>
      </c>
      <c r="AB9" s="28">
        <v>-14.2</v>
      </c>
      <c r="AC9" s="37" t="s">
        <v>82</v>
      </c>
      <c r="AD9" s="140">
        <v>-14.4</v>
      </c>
      <c r="AE9" s="45" t="s">
        <v>152</v>
      </c>
      <c r="AF9" s="54">
        <v>14.8</v>
      </c>
      <c r="AG9" s="54" t="s">
        <v>99</v>
      </c>
      <c r="AH9" s="46">
        <v>-6.5</v>
      </c>
      <c r="AI9" s="46">
        <v>-27.1</v>
      </c>
      <c r="AJ9" s="46">
        <v>-4.7</v>
      </c>
      <c r="AK9" s="109">
        <v>-27.3</v>
      </c>
      <c r="AL9" s="117">
        <v>5276</v>
      </c>
      <c r="AM9" s="51">
        <v>5295</v>
      </c>
      <c r="AN9" s="37"/>
      <c r="AO9" s="138">
        <v>0</v>
      </c>
      <c r="AP9" s="139">
        <v>0</v>
      </c>
      <c r="AQ9" s="46">
        <v>15.7</v>
      </c>
      <c r="AR9" s="37">
        <v>1973</v>
      </c>
      <c r="AS9" s="37" t="s">
        <v>47</v>
      </c>
      <c r="AT9" s="46">
        <v>-29.2</v>
      </c>
      <c r="AU9" s="37">
        <v>1963</v>
      </c>
      <c r="AV9" s="37" t="s">
        <v>77</v>
      </c>
      <c r="AW9" s="37"/>
      <c r="AX9" s="59"/>
      <c r="AY9" s="37"/>
      <c r="AZ9" s="37"/>
    </row>
    <row r="10" spans="1:52" ht="12.75">
      <c r="A10" s="14">
        <v>6</v>
      </c>
      <c r="B10" s="46">
        <v>-5.8</v>
      </c>
      <c r="C10" s="46">
        <v>-6.5</v>
      </c>
      <c r="D10" s="46">
        <v>-7.8</v>
      </c>
      <c r="E10" s="46">
        <v>-9.2</v>
      </c>
      <c r="F10" s="46">
        <v>-9.8</v>
      </c>
      <c r="G10" s="46">
        <v>-11</v>
      </c>
      <c r="H10" s="46">
        <v>-10.6</v>
      </c>
      <c r="I10" s="46">
        <v>-9.7</v>
      </c>
      <c r="J10" s="28">
        <v>-11.2</v>
      </c>
      <c r="K10" s="47">
        <v>-2.4</v>
      </c>
      <c r="L10" s="48">
        <f t="shared" si="0"/>
        <v>-8.8</v>
      </c>
      <c r="M10" s="46">
        <v>-0.7</v>
      </c>
      <c r="N10" s="135"/>
      <c r="O10" s="50"/>
      <c r="P10" s="67">
        <v>0.8</v>
      </c>
      <c r="Q10" s="46">
        <v>8.1</v>
      </c>
      <c r="R10" s="58">
        <v>1973</v>
      </c>
      <c r="S10" s="46">
        <v>-9</v>
      </c>
      <c r="T10" s="102">
        <v>1949</v>
      </c>
      <c r="U10" s="46">
        <v>10.5</v>
      </c>
      <c r="V10" s="51">
        <v>2002</v>
      </c>
      <c r="W10" s="46">
        <v>-16.7</v>
      </c>
      <c r="X10" s="51">
        <v>1918</v>
      </c>
      <c r="Y10" s="75">
        <v>-8.8</v>
      </c>
      <c r="Z10" s="47">
        <v>2.4</v>
      </c>
      <c r="AA10" s="37" t="s">
        <v>103</v>
      </c>
      <c r="AB10" s="28">
        <v>-17.2</v>
      </c>
      <c r="AC10" s="37" t="s">
        <v>78</v>
      </c>
      <c r="AD10" s="140">
        <v>-19.23</v>
      </c>
      <c r="AE10" s="45" t="s">
        <v>150</v>
      </c>
      <c r="AF10" s="54">
        <v>9.9</v>
      </c>
      <c r="AG10" s="54" t="s">
        <v>51</v>
      </c>
      <c r="AH10" s="109">
        <v>-7.9</v>
      </c>
      <c r="AI10" s="109">
        <v>-31.5</v>
      </c>
      <c r="AJ10" s="46">
        <v>-20.1</v>
      </c>
      <c r="AK10" s="46">
        <v>-34.7</v>
      </c>
      <c r="AL10" s="60">
        <v>5212</v>
      </c>
      <c r="AM10" s="51">
        <v>5057</v>
      </c>
      <c r="AN10" s="37"/>
      <c r="AO10" s="138">
        <v>0</v>
      </c>
      <c r="AP10" s="139">
        <v>0</v>
      </c>
      <c r="AQ10" s="46">
        <v>16.2</v>
      </c>
      <c r="AR10" s="37">
        <v>2002</v>
      </c>
      <c r="AS10" s="37" t="s">
        <v>46</v>
      </c>
      <c r="AT10" s="46">
        <v>-26.3</v>
      </c>
      <c r="AU10" s="37">
        <v>1988</v>
      </c>
      <c r="AV10" s="37" t="s">
        <v>80</v>
      </c>
      <c r="AW10" s="37">
        <v>42</v>
      </c>
      <c r="AX10" s="59" t="s">
        <v>76</v>
      </c>
      <c r="AY10" s="37"/>
      <c r="AZ10" s="37"/>
    </row>
    <row r="11" spans="1:52" ht="12.75">
      <c r="A11" s="14">
        <v>7</v>
      </c>
      <c r="B11" s="109">
        <v>-6.5</v>
      </c>
      <c r="C11" s="109">
        <v>-6.1</v>
      </c>
      <c r="D11" s="109">
        <v>-3</v>
      </c>
      <c r="E11" s="109">
        <v>-1.1</v>
      </c>
      <c r="F11" s="46">
        <v>-1.1</v>
      </c>
      <c r="G11" s="46">
        <v>-1.2</v>
      </c>
      <c r="H11" s="46">
        <v>-1.4</v>
      </c>
      <c r="I11" s="46">
        <v>-2.6</v>
      </c>
      <c r="J11" s="28">
        <v>-9.7</v>
      </c>
      <c r="K11" s="47">
        <v>-0.5</v>
      </c>
      <c r="L11" s="48">
        <f t="shared" si="0"/>
        <v>-2.875</v>
      </c>
      <c r="M11" s="46">
        <v>-0.6</v>
      </c>
      <c r="N11" s="135">
        <v>0.2</v>
      </c>
      <c r="O11" s="61"/>
      <c r="P11" s="67">
        <v>0</v>
      </c>
      <c r="Q11" s="46">
        <v>7.7</v>
      </c>
      <c r="R11" s="58">
        <v>1973</v>
      </c>
      <c r="S11" s="46">
        <v>-10.3</v>
      </c>
      <c r="T11" s="102">
        <v>1970</v>
      </c>
      <c r="U11" s="46">
        <v>9.4</v>
      </c>
      <c r="V11" s="51">
        <v>1964</v>
      </c>
      <c r="W11" s="46">
        <v>-16.6</v>
      </c>
      <c r="X11" s="51">
        <v>1918</v>
      </c>
      <c r="Y11" s="75">
        <v>-1.8</v>
      </c>
      <c r="Z11" s="47">
        <v>6.1</v>
      </c>
      <c r="AA11" s="37" t="s">
        <v>100</v>
      </c>
      <c r="AB11" s="28">
        <v>-13.4</v>
      </c>
      <c r="AC11" s="37" t="s">
        <v>78</v>
      </c>
      <c r="AD11" s="140">
        <v>-17.7</v>
      </c>
      <c r="AE11" s="45" t="s">
        <v>153</v>
      </c>
      <c r="AF11" s="54">
        <v>74.1</v>
      </c>
      <c r="AG11" s="54" t="s">
        <v>51</v>
      </c>
      <c r="AH11" s="109">
        <v>-21.9</v>
      </c>
      <c r="AI11" s="109">
        <v>-41.5</v>
      </c>
      <c r="AJ11" s="46">
        <v>-11.5</v>
      </c>
      <c r="AK11" s="46">
        <v>-36.7</v>
      </c>
      <c r="AL11" s="60">
        <v>4908</v>
      </c>
      <c r="AM11" s="51">
        <v>5182</v>
      </c>
      <c r="AN11" s="37"/>
      <c r="AO11" s="138">
        <v>0</v>
      </c>
      <c r="AP11" s="139">
        <v>0</v>
      </c>
      <c r="AQ11" s="46">
        <v>15.4</v>
      </c>
      <c r="AR11" s="37">
        <v>2002</v>
      </c>
      <c r="AS11" s="37" t="s">
        <v>49</v>
      </c>
      <c r="AT11" s="46">
        <v>-26</v>
      </c>
      <c r="AU11" s="37">
        <v>1963</v>
      </c>
      <c r="AV11" s="37" t="s">
        <v>77</v>
      </c>
      <c r="AW11" s="37">
        <v>60</v>
      </c>
      <c r="AX11" s="59" t="s">
        <v>105</v>
      </c>
      <c r="AY11" s="37"/>
      <c r="AZ11" s="37"/>
    </row>
    <row r="12" spans="1:52" ht="12.75">
      <c r="A12" s="14">
        <v>8</v>
      </c>
      <c r="B12" s="109">
        <v>-2.5</v>
      </c>
      <c r="C12" s="109">
        <v>-2.7</v>
      </c>
      <c r="D12" s="109">
        <v>-3</v>
      </c>
      <c r="E12" s="109">
        <v>-2.9</v>
      </c>
      <c r="F12" s="109">
        <v>-2.8</v>
      </c>
      <c r="G12" s="109">
        <v>-5</v>
      </c>
      <c r="H12" s="109">
        <v>-5.9</v>
      </c>
      <c r="I12" s="109">
        <v>-6.1</v>
      </c>
      <c r="J12" s="129">
        <v>-6.1</v>
      </c>
      <c r="K12" s="130">
        <v>-2.5</v>
      </c>
      <c r="L12" s="48">
        <f aca="true" t="shared" si="1" ref="L12:L35">AVERAGE(B12:I12)</f>
        <v>-3.8625</v>
      </c>
      <c r="M12" s="46">
        <v>-0.6</v>
      </c>
      <c r="N12" s="135">
        <v>0</v>
      </c>
      <c r="O12" s="50"/>
      <c r="P12" s="67">
        <v>3.3</v>
      </c>
      <c r="Q12" s="46">
        <v>8.3</v>
      </c>
      <c r="R12" s="58">
        <v>1941</v>
      </c>
      <c r="S12" s="46">
        <v>-11.1</v>
      </c>
      <c r="T12" s="102">
        <v>1970</v>
      </c>
      <c r="U12" s="46">
        <v>9</v>
      </c>
      <c r="V12" s="51">
        <v>1973</v>
      </c>
      <c r="W12" s="46">
        <v>-14.6</v>
      </c>
      <c r="X12" s="51">
        <v>1903</v>
      </c>
      <c r="Y12" s="75">
        <v>-3.4</v>
      </c>
      <c r="Z12" s="47">
        <v>5.5</v>
      </c>
      <c r="AA12" s="37" t="s">
        <v>100</v>
      </c>
      <c r="AB12" s="28">
        <v>-14.3</v>
      </c>
      <c r="AC12" s="37" t="s">
        <v>77</v>
      </c>
      <c r="AD12" s="140">
        <v>-11.6</v>
      </c>
      <c r="AE12" s="45" t="s">
        <v>123</v>
      </c>
      <c r="AF12" s="54">
        <v>67.5</v>
      </c>
      <c r="AG12" s="54" t="s">
        <v>104</v>
      </c>
      <c r="AH12" s="46">
        <v>-7.5</v>
      </c>
      <c r="AI12" s="46">
        <v>-35.9</v>
      </c>
      <c r="AJ12" s="46">
        <v>-10.9</v>
      </c>
      <c r="AK12" s="46">
        <v>-37.9</v>
      </c>
      <c r="AL12" s="51">
        <v>5183</v>
      </c>
      <c r="AM12" s="51">
        <v>5164</v>
      </c>
      <c r="AN12" s="37"/>
      <c r="AO12" s="138">
        <v>0</v>
      </c>
      <c r="AP12" s="139">
        <v>0</v>
      </c>
      <c r="AQ12" s="46">
        <v>14.5</v>
      </c>
      <c r="AR12" s="37">
        <v>1967</v>
      </c>
      <c r="AS12" s="37" t="s">
        <v>66</v>
      </c>
      <c r="AT12" s="46">
        <v>-26.5</v>
      </c>
      <c r="AU12" s="37">
        <v>1970</v>
      </c>
      <c r="AV12" s="37" t="s">
        <v>79</v>
      </c>
      <c r="AW12" s="37">
        <v>71</v>
      </c>
      <c r="AX12" s="59" t="s">
        <v>105</v>
      </c>
      <c r="AY12" s="37"/>
      <c r="AZ12" s="37"/>
    </row>
    <row r="13" spans="1:52" ht="12.75">
      <c r="A13" s="14">
        <v>9</v>
      </c>
      <c r="B13" s="109">
        <v>-6.4</v>
      </c>
      <c r="C13" s="109">
        <v>-7</v>
      </c>
      <c r="D13" s="109">
        <v>-6.8</v>
      </c>
      <c r="E13" s="109">
        <v>-6</v>
      </c>
      <c r="F13" s="109">
        <v>-5.7</v>
      </c>
      <c r="G13" s="109">
        <v>-5.9</v>
      </c>
      <c r="H13" s="109">
        <v>-7.8</v>
      </c>
      <c r="I13" s="109">
        <v>-4.1</v>
      </c>
      <c r="J13" s="129">
        <v>-7.8</v>
      </c>
      <c r="K13" s="130">
        <v>-4.1</v>
      </c>
      <c r="L13" s="48">
        <f t="shared" si="1"/>
        <v>-6.2124999999999995</v>
      </c>
      <c r="M13" s="46">
        <v>-0.6</v>
      </c>
      <c r="N13" s="135"/>
      <c r="O13" s="50"/>
      <c r="P13" s="67">
        <v>0</v>
      </c>
      <c r="Q13" s="47">
        <v>9</v>
      </c>
      <c r="R13" s="58">
        <v>1973</v>
      </c>
      <c r="S13" s="46">
        <v>-11.7</v>
      </c>
      <c r="T13" s="102">
        <v>1944</v>
      </c>
      <c r="U13" s="46">
        <v>9.5</v>
      </c>
      <c r="V13" s="51">
        <v>1940</v>
      </c>
      <c r="W13" s="46">
        <v>-13.9</v>
      </c>
      <c r="X13" s="51">
        <v>1903</v>
      </c>
      <c r="Y13" s="75">
        <v>-6.1</v>
      </c>
      <c r="Z13" s="47">
        <v>0.6</v>
      </c>
      <c r="AA13" s="37" t="s">
        <v>107</v>
      </c>
      <c r="AB13" s="28">
        <v>-18.6</v>
      </c>
      <c r="AC13" s="37" t="s">
        <v>76</v>
      </c>
      <c r="AD13" s="140">
        <v>-19.2</v>
      </c>
      <c r="AE13" s="45" t="s">
        <v>123</v>
      </c>
      <c r="AF13" s="54">
        <v>10.7</v>
      </c>
      <c r="AG13" s="54" t="s">
        <v>106</v>
      </c>
      <c r="AH13" s="109">
        <v>-14.1</v>
      </c>
      <c r="AI13" s="109">
        <v>-37.9</v>
      </c>
      <c r="AJ13" s="109">
        <v>-12.1</v>
      </c>
      <c r="AK13" s="109">
        <v>-42.3</v>
      </c>
      <c r="AL13" s="60">
        <v>5125</v>
      </c>
      <c r="AM13" s="51">
        <v>5071</v>
      </c>
      <c r="AN13" s="37"/>
      <c r="AO13" s="138">
        <v>0</v>
      </c>
      <c r="AP13" s="139">
        <v>0</v>
      </c>
      <c r="AQ13" s="46">
        <v>17</v>
      </c>
      <c r="AR13" s="37">
        <v>1949</v>
      </c>
      <c r="AS13" s="37" t="s">
        <v>47</v>
      </c>
      <c r="AT13" s="46">
        <v>-28</v>
      </c>
      <c r="AU13" s="37">
        <v>1970</v>
      </c>
      <c r="AV13" s="37" t="s">
        <v>81</v>
      </c>
      <c r="AW13" s="37"/>
      <c r="AX13" s="59"/>
      <c r="AY13" s="37"/>
      <c r="AZ13" s="37"/>
    </row>
    <row r="14" spans="1:52" ht="12.75">
      <c r="A14" s="14">
        <v>10</v>
      </c>
      <c r="B14" s="109">
        <v>-4</v>
      </c>
      <c r="C14" s="109">
        <v>-3.2</v>
      </c>
      <c r="D14" s="109">
        <v>-4.6</v>
      </c>
      <c r="E14" s="46">
        <v>-4.7</v>
      </c>
      <c r="F14" s="46">
        <v>-4.1</v>
      </c>
      <c r="G14" s="46">
        <v>-3.1</v>
      </c>
      <c r="H14" s="46">
        <v>-2.2</v>
      </c>
      <c r="I14" s="46">
        <v>-2.6</v>
      </c>
      <c r="J14" s="28">
        <v>-5</v>
      </c>
      <c r="K14" s="47">
        <v>-2.3</v>
      </c>
      <c r="L14" s="48">
        <f t="shared" si="1"/>
        <v>-3.5625000000000004</v>
      </c>
      <c r="M14" s="46">
        <v>-0.6</v>
      </c>
      <c r="N14" s="135"/>
      <c r="O14" s="50"/>
      <c r="P14" s="67">
        <v>0</v>
      </c>
      <c r="Q14" s="46">
        <v>8.3</v>
      </c>
      <c r="R14" s="58">
        <v>1973</v>
      </c>
      <c r="S14" s="46">
        <v>-11.1</v>
      </c>
      <c r="T14" s="102">
        <v>1979</v>
      </c>
      <c r="U14" s="46">
        <v>10</v>
      </c>
      <c r="V14" s="51">
        <v>1940</v>
      </c>
      <c r="W14" s="46">
        <v>-15.4</v>
      </c>
      <c r="X14" s="51">
        <v>1944</v>
      </c>
      <c r="Y14" s="75">
        <v>-2.8</v>
      </c>
      <c r="Z14" s="47">
        <v>1.8</v>
      </c>
      <c r="AA14" s="37" t="s">
        <v>108</v>
      </c>
      <c r="AB14" s="28">
        <v>-17.6</v>
      </c>
      <c r="AC14" s="37" t="s">
        <v>76</v>
      </c>
      <c r="AD14" s="140">
        <v>-20.6</v>
      </c>
      <c r="AE14" s="45" t="s">
        <v>150</v>
      </c>
      <c r="AF14" s="54">
        <v>9.2</v>
      </c>
      <c r="AG14" s="54" t="s">
        <v>49</v>
      </c>
      <c r="AH14" s="46">
        <v>-12.3</v>
      </c>
      <c r="AI14" s="46">
        <v>-40.7</v>
      </c>
      <c r="AJ14" s="46">
        <v>-10.1</v>
      </c>
      <c r="AK14" s="46">
        <v>-40.5</v>
      </c>
      <c r="AL14" s="60">
        <v>5090</v>
      </c>
      <c r="AM14" s="51">
        <v>5138</v>
      </c>
      <c r="AN14" s="51"/>
      <c r="AO14" s="138">
        <v>0</v>
      </c>
      <c r="AP14" s="139">
        <v>0</v>
      </c>
      <c r="AQ14" s="46">
        <v>15.8</v>
      </c>
      <c r="AR14" s="37">
        <v>2002</v>
      </c>
      <c r="AS14" s="37" t="s">
        <v>46</v>
      </c>
      <c r="AT14" s="46">
        <v>-32</v>
      </c>
      <c r="AU14" s="37">
        <v>1958</v>
      </c>
      <c r="AV14" s="37" t="s">
        <v>77</v>
      </c>
      <c r="AW14" s="37">
        <v>73</v>
      </c>
      <c r="AX14" s="59" t="s">
        <v>105</v>
      </c>
      <c r="AY14" s="37"/>
      <c r="AZ14" s="37"/>
    </row>
    <row r="15" spans="1:52" ht="12.75">
      <c r="A15" s="14">
        <v>11</v>
      </c>
      <c r="B15" s="109">
        <v>-2.6</v>
      </c>
      <c r="C15" s="109">
        <v>-1.8</v>
      </c>
      <c r="D15" s="109">
        <v>0.1</v>
      </c>
      <c r="E15" s="109">
        <v>0.3</v>
      </c>
      <c r="F15" s="109">
        <v>0.8</v>
      </c>
      <c r="G15" s="109">
        <v>1.4</v>
      </c>
      <c r="H15" s="46">
        <v>0.2</v>
      </c>
      <c r="I15" s="46">
        <v>0.6</v>
      </c>
      <c r="J15" s="28">
        <v>-3.2</v>
      </c>
      <c r="K15" s="47">
        <v>1.7</v>
      </c>
      <c r="L15" s="48">
        <f t="shared" si="1"/>
        <v>-0.12500000000000017</v>
      </c>
      <c r="M15" s="46">
        <v>-0.6</v>
      </c>
      <c r="N15" s="135"/>
      <c r="O15" s="50"/>
      <c r="P15" s="67">
        <v>2.2</v>
      </c>
      <c r="Q15" s="62">
        <v>7.1</v>
      </c>
      <c r="R15" s="58">
        <v>1985</v>
      </c>
      <c r="S15" s="46">
        <v>-10.8</v>
      </c>
      <c r="T15" s="102">
        <v>1949</v>
      </c>
      <c r="U15" s="46">
        <v>9.3</v>
      </c>
      <c r="V15" s="51">
        <v>1964</v>
      </c>
      <c r="W15" s="46">
        <v>-19.6</v>
      </c>
      <c r="X15" s="51">
        <v>1918</v>
      </c>
      <c r="Y15" s="75">
        <v>-0.9</v>
      </c>
      <c r="Z15" s="47">
        <v>6.4</v>
      </c>
      <c r="AA15" s="37" t="s">
        <v>110</v>
      </c>
      <c r="AB15" s="28">
        <v>-12.4</v>
      </c>
      <c r="AC15" s="37" t="s">
        <v>109</v>
      </c>
      <c r="AD15" s="140">
        <v>-18.1</v>
      </c>
      <c r="AE15" s="45" t="s">
        <v>150</v>
      </c>
      <c r="AF15" s="54">
        <v>25.4</v>
      </c>
      <c r="AG15" s="54" t="s">
        <v>111</v>
      </c>
      <c r="AH15" s="109">
        <v>-7.1</v>
      </c>
      <c r="AI15" s="109">
        <v>-38.5</v>
      </c>
      <c r="AJ15" s="46">
        <v>-7.9</v>
      </c>
      <c r="AK15" s="46">
        <v>-38.7</v>
      </c>
      <c r="AL15" s="60">
        <v>5171</v>
      </c>
      <c r="AM15" s="51">
        <v>5177</v>
      </c>
      <c r="AN15" s="51"/>
      <c r="AO15" s="138">
        <v>0</v>
      </c>
      <c r="AP15" s="139">
        <v>125</v>
      </c>
      <c r="AQ15" s="46">
        <v>13.4</v>
      </c>
      <c r="AR15" s="37">
        <v>1964</v>
      </c>
      <c r="AS15" s="37" t="s">
        <v>47</v>
      </c>
      <c r="AT15" s="46">
        <v>-28</v>
      </c>
      <c r="AU15" s="37">
        <v>1959</v>
      </c>
      <c r="AV15" s="37" t="s">
        <v>81</v>
      </c>
      <c r="AW15" s="37">
        <v>81</v>
      </c>
      <c r="AX15" s="59" t="s">
        <v>105</v>
      </c>
      <c r="AY15" s="37"/>
      <c r="AZ15" s="37"/>
    </row>
    <row r="16" spans="1:52" ht="12.75">
      <c r="A16" s="14">
        <v>12</v>
      </c>
      <c r="B16" s="46">
        <v>-0.2</v>
      </c>
      <c r="C16" s="46">
        <v>1</v>
      </c>
      <c r="D16" s="46">
        <v>1.3</v>
      </c>
      <c r="E16" s="46">
        <v>1</v>
      </c>
      <c r="F16" s="46">
        <v>1.4</v>
      </c>
      <c r="G16" s="46">
        <v>1.6</v>
      </c>
      <c r="H16" s="46">
        <v>2.2</v>
      </c>
      <c r="I16" s="46">
        <v>2.8</v>
      </c>
      <c r="J16" s="28">
        <v>-0.6</v>
      </c>
      <c r="K16" s="47">
        <v>2.8</v>
      </c>
      <c r="L16" s="48">
        <f t="shared" si="1"/>
        <v>1.3875000000000002</v>
      </c>
      <c r="M16" s="46">
        <v>-0.5</v>
      </c>
      <c r="N16" s="135"/>
      <c r="O16" s="50"/>
      <c r="P16" s="67">
        <v>0</v>
      </c>
      <c r="Q16" s="46">
        <v>7.1</v>
      </c>
      <c r="R16" s="58">
        <v>2001</v>
      </c>
      <c r="S16" s="46">
        <v>-11.2</v>
      </c>
      <c r="T16" s="102">
        <v>1976</v>
      </c>
      <c r="U16" s="46">
        <v>8.6</v>
      </c>
      <c r="V16" s="51">
        <v>1980</v>
      </c>
      <c r="W16" s="46">
        <v>-21.2</v>
      </c>
      <c r="X16" s="51">
        <v>1918</v>
      </c>
      <c r="Y16" s="75">
        <v>-0.4</v>
      </c>
      <c r="Z16" s="47">
        <v>7</v>
      </c>
      <c r="AA16" s="37" t="s">
        <v>110</v>
      </c>
      <c r="AB16" s="28">
        <v>-8.5</v>
      </c>
      <c r="AC16" s="37" t="s">
        <v>78</v>
      </c>
      <c r="AD16" s="140">
        <v>-10.1</v>
      </c>
      <c r="AE16" s="45" t="s">
        <v>154</v>
      </c>
      <c r="AF16" s="54">
        <v>12.3</v>
      </c>
      <c r="AG16" s="54" t="s">
        <v>112</v>
      </c>
      <c r="AH16" s="46">
        <v>-7.3</v>
      </c>
      <c r="AI16" s="46">
        <v>-37.7</v>
      </c>
      <c r="AJ16" s="46">
        <v>-7.1</v>
      </c>
      <c r="AK16" s="46">
        <v>-35.7</v>
      </c>
      <c r="AL16" s="60">
        <v>5180</v>
      </c>
      <c r="AM16" s="51">
        <v>5188</v>
      </c>
      <c r="AN16" s="51"/>
      <c r="AO16" s="138">
        <v>124</v>
      </c>
      <c r="AP16" s="139">
        <v>261</v>
      </c>
      <c r="AQ16" s="46">
        <v>15</v>
      </c>
      <c r="AR16" s="37">
        <v>1980</v>
      </c>
      <c r="AS16" s="37" t="s">
        <v>46</v>
      </c>
      <c r="AT16" s="46">
        <v>-30.4</v>
      </c>
      <c r="AU16" s="37">
        <v>1979</v>
      </c>
      <c r="AV16" s="37" t="s">
        <v>77</v>
      </c>
      <c r="AW16" s="37">
        <v>83</v>
      </c>
      <c r="AX16" s="59" t="s">
        <v>105</v>
      </c>
      <c r="AY16" s="37"/>
      <c r="AZ16" s="37"/>
    </row>
    <row r="17" spans="1:52" ht="12.75">
      <c r="A17" s="14">
        <v>13</v>
      </c>
      <c r="B17" s="109">
        <v>2.8</v>
      </c>
      <c r="C17" s="109">
        <v>2.2</v>
      </c>
      <c r="D17" s="109">
        <v>1.5</v>
      </c>
      <c r="E17" s="46">
        <v>2</v>
      </c>
      <c r="F17" s="46">
        <v>0.2</v>
      </c>
      <c r="G17" s="46">
        <v>1.1</v>
      </c>
      <c r="H17" s="46">
        <v>1.2</v>
      </c>
      <c r="I17" s="46">
        <v>0.9</v>
      </c>
      <c r="J17" s="28">
        <v>0.2</v>
      </c>
      <c r="K17" s="47">
        <v>3.8</v>
      </c>
      <c r="L17" s="48">
        <f t="shared" si="1"/>
        <v>1.4874999999999998</v>
      </c>
      <c r="M17" s="46">
        <v>-0.5</v>
      </c>
      <c r="N17" s="135"/>
      <c r="O17" s="50"/>
      <c r="P17" s="67">
        <v>0</v>
      </c>
      <c r="Q17" s="46">
        <v>7.7</v>
      </c>
      <c r="R17" s="58">
        <v>1946</v>
      </c>
      <c r="S17" s="46">
        <v>-12.2</v>
      </c>
      <c r="T17" s="102">
        <v>1955</v>
      </c>
      <c r="U17" s="46">
        <v>8.9</v>
      </c>
      <c r="V17" s="51">
        <v>1946</v>
      </c>
      <c r="W17" s="46">
        <v>-22.5</v>
      </c>
      <c r="X17" s="51">
        <v>1918</v>
      </c>
      <c r="Y17" s="75">
        <v>-0.7</v>
      </c>
      <c r="Z17" s="47">
        <v>7</v>
      </c>
      <c r="AA17" s="37" t="s">
        <v>110</v>
      </c>
      <c r="AB17" s="28">
        <v>-7.9</v>
      </c>
      <c r="AC17" s="37" t="s">
        <v>78</v>
      </c>
      <c r="AD17" s="140">
        <v>-9.8</v>
      </c>
      <c r="AE17" s="45" t="s">
        <v>155</v>
      </c>
      <c r="AF17" s="54">
        <v>14.1</v>
      </c>
      <c r="AG17" s="54" t="s">
        <v>50</v>
      </c>
      <c r="AH17" s="46">
        <v>-6.2</v>
      </c>
      <c r="AI17" s="46">
        <v>-32.5</v>
      </c>
      <c r="AJ17" s="46">
        <v>-7.9</v>
      </c>
      <c r="AK17" s="46">
        <v>-31.1</v>
      </c>
      <c r="AL17" s="51">
        <v>5224</v>
      </c>
      <c r="AM17" s="51">
        <v>5254</v>
      </c>
      <c r="AN17" s="51"/>
      <c r="AO17" s="138">
        <v>358</v>
      </c>
      <c r="AP17" s="139">
        <v>184</v>
      </c>
      <c r="AQ17" s="46">
        <v>15.7</v>
      </c>
      <c r="AR17" s="37">
        <v>1992</v>
      </c>
      <c r="AS17" s="37" t="s">
        <v>47</v>
      </c>
      <c r="AT17" s="46">
        <v>-30.7</v>
      </c>
      <c r="AU17" s="37">
        <v>1979</v>
      </c>
      <c r="AV17" s="37" t="s">
        <v>77</v>
      </c>
      <c r="AW17" s="37">
        <v>85</v>
      </c>
      <c r="AX17" s="59" t="s">
        <v>105</v>
      </c>
      <c r="AY17" s="37"/>
      <c r="AZ17" s="37"/>
    </row>
    <row r="18" spans="1:52" ht="12.75">
      <c r="A18" s="14">
        <v>14</v>
      </c>
      <c r="B18" s="109">
        <v>1.2</v>
      </c>
      <c r="C18" s="109">
        <v>1.3</v>
      </c>
      <c r="D18" s="109">
        <v>2.5</v>
      </c>
      <c r="E18" s="109">
        <v>3.7</v>
      </c>
      <c r="F18" s="109">
        <v>4.4</v>
      </c>
      <c r="G18" s="109">
        <v>4.1</v>
      </c>
      <c r="H18" s="46">
        <v>4.6</v>
      </c>
      <c r="I18" s="46">
        <v>4.8</v>
      </c>
      <c r="J18" s="28">
        <v>0.2</v>
      </c>
      <c r="K18" s="47">
        <v>5.1</v>
      </c>
      <c r="L18" s="48">
        <f t="shared" si="1"/>
        <v>3.3249999999999997</v>
      </c>
      <c r="M18" s="46">
        <v>-0.5</v>
      </c>
      <c r="N18" s="135">
        <v>0</v>
      </c>
      <c r="O18" s="50"/>
      <c r="P18" s="67">
        <v>0</v>
      </c>
      <c r="Q18" s="46">
        <v>7.3</v>
      </c>
      <c r="R18" s="58">
        <v>1967</v>
      </c>
      <c r="S18" s="46">
        <v>-11.7</v>
      </c>
      <c r="T18" s="102">
        <v>1969</v>
      </c>
      <c r="U18" s="46">
        <v>9.5</v>
      </c>
      <c r="V18" s="51">
        <v>2001</v>
      </c>
      <c r="W18" s="46">
        <v>-15.5</v>
      </c>
      <c r="X18" s="51">
        <v>1918</v>
      </c>
      <c r="Y18" s="75">
        <v>1.5</v>
      </c>
      <c r="Z18" s="47">
        <v>9.8</v>
      </c>
      <c r="AA18" s="37" t="s">
        <v>109</v>
      </c>
      <c r="AB18" s="28">
        <v>-7.3</v>
      </c>
      <c r="AC18" s="37" t="s">
        <v>78</v>
      </c>
      <c r="AD18" s="140">
        <v>-9.4</v>
      </c>
      <c r="AE18" s="45" t="s">
        <v>151</v>
      </c>
      <c r="AF18" s="54">
        <v>28.5</v>
      </c>
      <c r="AG18" s="54" t="s">
        <v>113</v>
      </c>
      <c r="AH18" s="46">
        <v>-5.9</v>
      </c>
      <c r="AI18" s="46">
        <v>-29.9</v>
      </c>
      <c r="AJ18" s="46">
        <v>-1.7</v>
      </c>
      <c r="AK18" s="46">
        <v>-30.3</v>
      </c>
      <c r="AL18" s="60">
        <v>5292</v>
      </c>
      <c r="AM18" s="51">
        <v>5319</v>
      </c>
      <c r="AN18" s="51"/>
      <c r="AO18" s="138">
        <v>66</v>
      </c>
      <c r="AP18" s="139">
        <v>519</v>
      </c>
      <c r="AQ18" s="47">
        <v>18.8</v>
      </c>
      <c r="AR18" s="19">
        <v>1992</v>
      </c>
      <c r="AS18" s="37" t="s">
        <v>47</v>
      </c>
      <c r="AT18" s="46">
        <v>-27.1</v>
      </c>
      <c r="AU18" s="37">
        <v>1984</v>
      </c>
      <c r="AV18" s="37" t="s">
        <v>77</v>
      </c>
      <c r="AW18" s="37">
        <v>88</v>
      </c>
      <c r="AX18" s="59" t="s">
        <v>105</v>
      </c>
      <c r="AY18" s="37"/>
      <c r="AZ18" s="37"/>
    </row>
    <row r="19" spans="1:52" ht="12.75">
      <c r="A19" s="14">
        <v>15</v>
      </c>
      <c r="B19" s="109">
        <v>4.1</v>
      </c>
      <c r="C19" s="109">
        <v>4.4</v>
      </c>
      <c r="D19" s="109">
        <v>3.5</v>
      </c>
      <c r="E19" s="109">
        <v>3.3</v>
      </c>
      <c r="F19" s="109">
        <v>2.8</v>
      </c>
      <c r="G19" s="109">
        <v>3.3</v>
      </c>
      <c r="H19" s="46">
        <v>2.1</v>
      </c>
      <c r="I19" s="46">
        <v>2.6</v>
      </c>
      <c r="J19" s="28">
        <v>2.5</v>
      </c>
      <c r="K19" s="47">
        <v>5.2</v>
      </c>
      <c r="L19" s="48">
        <f t="shared" si="1"/>
        <v>3.2625000000000006</v>
      </c>
      <c r="M19" s="46">
        <v>-0.5</v>
      </c>
      <c r="N19" s="135">
        <v>0</v>
      </c>
      <c r="O19" s="50"/>
      <c r="P19" s="67">
        <v>1.6</v>
      </c>
      <c r="Q19" s="46">
        <v>6.7</v>
      </c>
      <c r="R19" s="58">
        <v>1967</v>
      </c>
      <c r="S19" s="46">
        <v>-12.6</v>
      </c>
      <c r="T19" s="102">
        <v>1981</v>
      </c>
      <c r="U19" s="46">
        <v>8.6</v>
      </c>
      <c r="V19" s="51">
        <v>1967</v>
      </c>
      <c r="W19" s="46">
        <v>-15.7</v>
      </c>
      <c r="X19" s="51">
        <v>1981</v>
      </c>
      <c r="Y19" s="75">
        <v>0.9</v>
      </c>
      <c r="Z19" s="47">
        <v>8.3</v>
      </c>
      <c r="AA19" s="37" t="s">
        <v>115</v>
      </c>
      <c r="AB19" s="28">
        <v>-10.8</v>
      </c>
      <c r="AC19" s="37" t="s">
        <v>78</v>
      </c>
      <c r="AD19" s="140">
        <v>-14.1</v>
      </c>
      <c r="AE19" s="45" t="s">
        <v>150</v>
      </c>
      <c r="AF19" s="54">
        <v>34.1</v>
      </c>
      <c r="AG19" s="54" t="s">
        <v>114</v>
      </c>
      <c r="AH19" s="46">
        <v>-0.9</v>
      </c>
      <c r="AI19" s="46">
        <v>-29.7</v>
      </c>
      <c r="AJ19" s="46">
        <v>-1.9</v>
      </c>
      <c r="AK19" s="46">
        <v>-31.9</v>
      </c>
      <c r="AL19" s="60">
        <v>5334</v>
      </c>
      <c r="AM19" s="51">
        <v>5310</v>
      </c>
      <c r="AN19" s="51"/>
      <c r="AO19" s="138">
        <v>753</v>
      </c>
      <c r="AP19" s="139">
        <v>523</v>
      </c>
      <c r="AQ19" s="63">
        <v>19.6</v>
      </c>
      <c r="AR19" s="64">
        <v>2000</v>
      </c>
      <c r="AS19" s="64" t="s">
        <v>47</v>
      </c>
      <c r="AT19" s="46">
        <v>-31.5</v>
      </c>
      <c r="AU19" s="37">
        <v>1984</v>
      </c>
      <c r="AV19" s="37" t="s">
        <v>77</v>
      </c>
      <c r="AW19" s="37">
        <v>85</v>
      </c>
      <c r="AX19" s="59" t="s">
        <v>105</v>
      </c>
      <c r="AY19" s="37"/>
      <c r="AZ19" s="37"/>
    </row>
    <row r="20" spans="1:52" ht="12.75">
      <c r="A20" s="14">
        <v>16</v>
      </c>
      <c r="B20" s="109">
        <v>2.2</v>
      </c>
      <c r="C20" s="109">
        <v>1.8</v>
      </c>
      <c r="D20" s="109">
        <v>2</v>
      </c>
      <c r="E20" s="109">
        <v>2.1</v>
      </c>
      <c r="F20" s="46">
        <v>2.8</v>
      </c>
      <c r="G20" s="46">
        <v>1.9</v>
      </c>
      <c r="H20" s="46">
        <v>0.8</v>
      </c>
      <c r="I20" s="46">
        <v>0.4</v>
      </c>
      <c r="J20" s="28">
        <v>1.8</v>
      </c>
      <c r="K20" s="47">
        <v>2.8</v>
      </c>
      <c r="L20" s="48">
        <f t="shared" si="1"/>
        <v>1.75</v>
      </c>
      <c r="M20" s="46">
        <v>-0.5</v>
      </c>
      <c r="N20" s="135">
        <v>1.4</v>
      </c>
      <c r="O20" s="50"/>
      <c r="P20" s="67">
        <v>0</v>
      </c>
      <c r="Q20" s="46">
        <v>7.7</v>
      </c>
      <c r="R20" s="58">
        <v>1964</v>
      </c>
      <c r="S20" s="46">
        <v>-11.5</v>
      </c>
      <c r="T20" s="102">
        <v>1984</v>
      </c>
      <c r="U20" s="46">
        <v>8.4</v>
      </c>
      <c r="V20" s="51">
        <v>1950</v>
      </c>
      <c r="W20" s="46">
        <v>-17.6</v>
      </c>
      <c r="X20" s="51">
        <v>1918</v>
      </c>
      <c r="Y20" s="75">
        <v>-1</v>
      </c>
      <c r="Z20" s="47">
        <v>6.3</v>
      </c>
      <c r="AA20" s="37" t="s">
        <v>117</v>
      </c>
      <c r="AB20" s="28">
        <v>-15</v>
      </c>
      <c r="AC20" s="37" t="s">
        <v>77</v>
      </c>
      <c r="AD20" s="140">
        <v>-15.7</v>
      </c>
      <c r="AE20" s="45" t="s">
        <v>156</v>
      </c>
      <c r="AF20" s="54">
        <v>15.7</v>
      </c>
      <c r="AG20" s="54" t="s">
        <v>116</v>
      </c>
      <c r="AH20" s="46">
        <v>-1.7</v>
      </c>
      <c r="AI20" s="46">
        <v>-32.3</v>
      </c>
      <c r="AJ20" s="46">
        <v>-3.3</v>
      </c>
      <c r="AK20" s="46">
        <v>-33.3</v>
      </c>
      <c r="AL20" s="51">
        <v>5297</v>
      </c>
      <c r="AM20" s="51">
        <v>5287</v>
      </c>
      <c r="AN20" s="51"/>
      <c r="AO20" s="138">
        <v>720</v>
      </c>
      <c r="AP20" s="139">
        <v>548</v>
      </c>
      <c r="AQ20" s="46">
        <v>18.5</v>
      </c>
      <c r="AR20" s="37">
        <v>2000</v>
      </c>
      <c r="AS20" s="37" t="s">
        <v>47</v>
      </c>
      <c r="AT20" s="46">
        <v>-32</v>
      </c>
      <c r="AU20" s="37">
        <v>1984</v>
      </c>
      <c r="AV20" s="37" t="s">
        <v>77</v>
      </c>
      <c r="AW20" s="37">
        <v>83</v>
      </c>
      <c r="AX20" s="59" t="s">
        <v>105</v>
      </c>
      <c r="AY20" s="37"/>
      <c r="AZ20" s="37"/>
    </row>
    <row r="21" spans="1:52" ht="12.75">
      <c r="A21" s="14">
        <v>17</v>
      </c>
      <c r="B21" s="109">
        <v>-0.2</v>
      </c>
      <c r="C21" s="109">
        <v>-1.4</v>
      </c>
      <c r="D21" s="109">
        <v>-2</v>
      </c>
      <c r="E21" s="109">
        <v>-0.6</v>
      </c>
      <c r="F21" s="46">
        <v>-0.6</v>
      </c>
      <c r="G21" s="46">
        <v>-0.8</v>
      </c>
      <c r="H21" s="46">
        <v>0.4</v>
      </c>
      <c r="I21" s="46">
        <v>0.6</v>
      </c>
      <c r="J21" s="28">
        <v>-2.5</v>
      </c>
      <c r="K21" s="47">
        <v>0.6</v>
      </c>
      <c r="L21" s="48">
        <f t="shared" si="1"/>
        <v>-0.5749999999999998</v>
      </c>
      <c r="M21" s="46">
        <v>-0.5</v>
      </c>
      <c r="N21" s="135">
        <v>2.5</v>
      </c>
      <c r="O21" s="50">
        <v>3</v>
      </c>
      <c r="P21" s="67">
        <v>0.7</v>
      </c>
      <c r="Q21" s="46">
        <v>8</v>
      </c>
      <c r="R21" s="58">
        <v>1964</v>
      </c>
      <c r="S21" s="46">
        <v>-9.6</v>
      </c>
      <c r="T21" s="102">
        <v>1955</v>
      </c>
      <c r="U21" s="46">
        <v>9.4</v>
      </c>
      <c r="V21" s="51">
        <v>1935</v>
      </c>
      <c r="W21" s="46">
        <v>-18.8</v>
      </c>
      <c r="X21" s="51">
        <v>1881</v>
      </c>
      <c r="Y21" s="75">
        <v>-1.2</v>
      </c>
      <c r="Z21" s="47">
        <v>4.9</v>
      </c>
      <c r="AA21" s="37" t="s">
        <v>119</v>
      </c>
      <c r="AB21" s="28">
        <v>-11.6</v>
      </c>
      <c r="AC21" s="37" t="s">
        <v>78</v>
      </c>
      <c r="AD21" s="140">
        <v>-15.6</v>
      </c>
      <c r="AE21" s="45" t="s">
        <v>150</v>
      </c>
      <c r="AF21" s="54">
        <v>21.8</v>
      </c>
      <c r="AG21" s="54" t="s">
        <v>118</v>
      </c>
      <c r="AH21" s="46">
        <v>-7.7</v>
      </c>
      <c r="AI21" s="46">
        <v>-34.9</v>
      </c>
      <c r="AJ21" s="46">
        <v>-9.3</v>
      </c>
      <c r="AK21" s="46">
        <v>-37.1</v>
      </c>
      <c r="AL21" s="60">
        <v>5204</v>
      </c>
      <c r="AM21" s="51">
        <v>5153</v>
      </c>
      <c r="AN21" s="51"/>
      <c r="AO21" s="138">
        <v>319</v>
      </c>
      <c r="AP21" s="139">
        <v>190</v>
      </c>
      <c r="AQ21" s="46">
        <v>16.8</v>
      </c>
      <c r="AR21" s="37">
        <v>2000</v>
      </c>
      <c r="AS21" s="37" t="s">
        <v>68</v>
      </c>
      <c r="AT21" s="46">
        <v>-24.9</v>
      </c>
      <c r="AU21" s="37">
        <v>1983</v>
      </c>
      <c r="AV21" s="37" t="s">
        <v>77</v>
      </c>
      <c r="AW21" s="37">
        <v>86</v>
      </c>
      <c r="AX21" s="59" t="s">
        <v>105</v>
      </c>
      <c r="AY21" s="37"/>
      <c r="AZ21" s="37"/>
    </row>
    <row r="22" spans="1:52" ht="12.75">
      <c r="A22" s="14">
        <v>18</v>
      </c>
      <c r="B22" s="109">
        <v>1.8</v>
      </c>
      <c r="C22" s="109">
        <v>0.8</v>
      </c>
      <c r="D22" s="109">
        <v>-0.9</v>
      </c>
      <c r="E22" s="109">
        <v>-2.4</v>
      </c>
      <c r="F22" s="46">
        <v>-0.2</v>
      </c>
      <c r="G22" s="46">
        <v>0.6</v>
      </c>
      <c r="H22" s="46">
        <v>3.6</v>
      </c>
      <c r="I22" s="46">
        <v>7.3</v>
      </c>
      <c r="J22" s="28">
        <v>-2.4</v>
      </c>
      <c r="K22" s="47">
        <v>7.3</v>
      </c>
      <c r="L22" s="48">
        <f t="shared" si="1"/>
        <v>1.325</v>
      </c>
      <c r="M22" s="46">
        <v>-0.5</v>
      </c>
      <c r="N22" s="135">
        <v>0.8</v>
      </c>
      <c r="O22" s="50">
        <v>2</v>
      </c>
      <c r="P22" s="67">
        <v>0</v>
      </c>
      <c r="Q22" s="46">
        <v>8</v>
      </c>
      <c r="R22" s="58">
        <v>1964</v>
      </c>
      <c r="S22" s="46">
        <v>-10.5</v>
      </c>
      <c r="T22" s="102">
        <v>1998</v>
      </c>
      <c r="U22" s="46">
        <v>9</v>
      </c>
      <c r="V22" s="51">
        <v>1950</v>
      </c>
      <c r="W22" s="46">
        <v>-18.3</v>
      </c>
      <c r="X22" s="51">
        <v>1993</v>
      </c>
      <c r="Y22" s="75">
        <v>-1.4</v>
      </c>
      <c r="Z22" s="47">
        <v>8.5</v>
      </c>
      <c r="AA22" s="37" t="s">
        <v>107</v>
      </c>
      <c r="AB22" s="28">
        <v>-13</v>
      </c>
      <c r="AC22" s="37" t="s">
        <v>121</v>
      </c>
      <c r="AD22" s="140">
        <v>-17.4</v>
      </c>
      <c r="AE22" s="45" t="s">
        <v>150</v>
      </c>
      <c r="AF22" s="54">
        <v>16</v>
      </c>
      <c r="AG22" s="54" t="s">
        <v>120</v>
      </c>
      <c r="AH22" s="109">
        <v>-7.5</v>
      </c>
      <c r="AI22" s="109">
        <v>-37.9</v>
      </c>
      <c r="AJ22" s="46">
        <v>-7.1</v>
      </c>
      <c r="AK22" s="46">
        <v>-29.5</v>
      </c>
      <c r="AL22" s="60">
        <v>5176</v>
      </c>
      <c r="AM22" s="51">
        <v>5249</v>
      </c>
      <c r="AN22" s="51"/>
      <c r="AO22" s="138">
        <v>207</v>
      </c>
      <c r="AP22" s="139">
        <v>0</v>
      </c>
      <c r="AQ22" s="62">
        <v>13.1</v>
      </c>
      <c r="AR22" s="37">
        <v>1992</v>
      </c>
      <c r="AS22" s="37" t="s">
        <v>46</v>
      </c>
      <c r="AT22" s="46">
        <v>-30.9</v>
      </c>
      <c r="AU22" s="37">
        <v>1984</v>
      </c>
      <c r="AV22" s="37" t="s">
        <v>77</v>
      </c>
      <c r="AW22" s="37">
        <v>88</v>
      </c>
      <c r="AX22" s="59" t="s">
        <v>105</v>
      </c>
      <c r="AY22" s="37"/>
      <c r="AZ22" s="37"/>
    </row>
    <row r="23" spans="1:52" ht="12.75">
      <c r="A23" s="14">
        <v>19</v>
      </c>
      <c r="B23" s="109">
        <v>7.2</v>
      </c>
      <c r="C23" s="109">
        <v>4</v>
      </c>
      <c r="D23" s="109">
        <v>5.2</v>
      </c>
      <c r="E23" s="109">
        <v>4.4</v>
      </c>
      <c r="F23" s="109">
        <v>5.6</v>
      </c>
      <c r="G23" s="109">
        <v>4.9</v>
      </c>
      <c r="H23" s="46">
        <v>4.5</v>
      </c>
      <c r="I23" s="46">
        <v>2.4</v>
      </c>
      <c r="J23" s="28">
        <v>2.4</v>
      </c>
      <c r="K23" s="47">
        <v>7.6</v>
      </c>
      <c r="L23" s="48">
        <f t="shared" si="1"/>
        <v>4.7749999999999995</v>
      </c>
      <c r="M23" s="46">
        <v>-0.5</v>
      </c>
      <c r="N23" s="135">
        <v>10.8</v>
      </c>
      <c r="O23" s="50"/>
      <c r="P23" s="67">
        <v>0.1</v>
      </c>
      <c r="Q23" s="46">
        <v>7.5</v>
      </c>
      <c r="R23" s="58">
        <v>1947</v>
      </c>
      <c r="S23" s="46">
        <v>-11.5</v>
      </c>
      <c r="T23" s="102">
        <v>1971</v>
      </c>
      <c r="U23" s="46">
        <v>9.9</v>
      </c>
      <c r="V23" s="51">
        <v>1964</v>
      </c>
      <c r="W23" s="46">
        <v>-18</v>
      </c>
      <c r="X23" s="51">
        <v>1896</v>
      </c>
      <c r="Y23" s="75">
        <v>5.1</v>
      </c>
      <c r="Z23" s="47">
        <v>11.4</v>
      </c>
      <c r="AA23" s="37" t="s">
        <v>48</v>
      </c>
      <c r="AB23" s="28">
        <v>-5.3</v>
      </c>
      <c r="AC23" s="37" t="s">
        <v>122</v>
      </c>
      <c r="AD23" s="140">
        <v>-6.5</v>
      </c>
      <c r="AE23" s="45" t="s">
        <v>155</v>
      </c>
      <c r="AF23" s="54">
        <v>49.1</v>
      </c>
      <c r="AG23" s="65" t="s">
        <v>123</v>
      </c>
      <c r="AH23" s="60">
        <v>-10</v>
      </c>
      <c r="AI23" s="60">
        <v>-27</v>
      </c>
      <c r="AJ23" s="46">
        <v>-4.5</v>
      </c>
      <c r="AK23" s="46">
        <v>-33.3</v>
      </c>
      <c r="AL23" s="60">
        <v>5379</v>
      </c>
      <c r="AM23" s="51">
        <v>5266</v>
      </c>
      <c r="AN23" s="51"/>
      <c r="AO23" s="138">
        <v>1275</v>
      </c>
      <c r="AP23" s="139">
        <v>730</v>
      </c>
      <c r="AQ23" s="46">
        <v>16</v>
      </c>
      <c r="AR23" s="37">
        <v>1992</v>
      </c>
      <c r="AS23" s="37" t="s">
        <v>66</v>
      </c>
      <c r="AT23" s="46">
        <v>-28.3</v>
      </c>
      <c r="AU23" s="37">
        <v>1984</v>
      </c>
      <c r="AV23" s="37" t="s">
        <v>77</v>
      </c>
      <c r="AW23" s="37">
        <v>75</v>
      </c>
      <c r="AX23" s="59" t="s">
        <v>105</v>
      </c>
      <c r="AY23" s="37"/>
      <c r="AZ23" s="37"/>
    </row>
    <row r="24" spans="1:52" ht="12.75">
      <c r="A24" s="14">
        <v>20</v>
      </c>
      <c r="B24" s="109">
        <v>1.1</v>
      </c>
      <c r="C24" s="109">
        <v>1.2</v>
      </c>
      <c r="D24" s="109">
        <v>2.1</v>
      </c>
      <c r="E24" s="109">
        <v>0.8</v>
      </c>
      <c r="F24" s="109">
        <v>1.7</v>
      </c>
      <c r="G24" s="109">
        <v>0.8</v>
      </c>
      <c r="H24" s="46">
        <v>1.5</v>
      </c>
      <c r="I24" s="46">
        <v>2.4</v>
      </c>
      <c r="J24" s="28">
        <v>0.8</v>
      </c>
      <c r="K24" s="47">
        <v>2.8</v>
      </c>
      <c r="L24" s="48">
        <v>1.4</v>
      </c>
      <c r="M24" s="46">
        <v>-0.5</v>
      </c>
      <c r="N24" s="135">
        <v>6.9</v>
      </c>
      <c r="O24" s="50"/>
      <c r="P24" s="67">
        <v>0</v>
      </c>
      <c r="Q24" s="46">
        <v>8.4</v>
      </c>
      <c r="R24" s="58">
        <v>1947</v>
      </c>
      <c r="S24" s="46">
        <v>-12.7</v>
      </c>
      <c r="T24" s="102">
        <v>1971</v>
      </c>
      <c r="U24" s="46">
        <v>9</v>
      </c>
      <c r="V24" s="51">
        <v>1925</v>
      </c>
      <c r="W24" s="46">
        <v>-22.5</v>
      </c>
      <c r="X24" s="51">
        <v>1918</v>
      </c>
      <c r="Y24" s="75">
        <v>1.9</v>
      </c>
      <c r="Z24" s="47">
        <v>8.2</v>
      </c>
      <c r="AA24" s="37" t="s">
        <v>51</v>
      </c>
      <c r="AB24" s="28">
        <v>-4.9</v>
      </c>
      <c r="AC24" s="37" t="s">
        <v>78</v>
      </c>
      <c r="AD24" s="140">
        <v>-6.5</v>
      </c>
      <c r="AE24" s="45" t="s">
        <v>123</v>
      </c>
      <c r="AF24" s="54">
        <v>46.3</v>
      </c>
      <c r="AG24" s="65" t="s">
        <v>124</v>
      </c>
      <c r="AH24" s="46">
        <v>-7.3</v>
      </c>
      <c r="AI24" s="46">
        <v>-35.3</v>
      </c>
      <c r="AJ24" s="46">
        <v>-7.3</v>
      </c>
      <c r="AK24" s="46">
        <v>-34.5</v>
      </c>
      <c r="AL24" s="60">
        <v>5206</v>
      </c>
      <c r="AM24" s="51">
        <v>5192</v>
      </c>
      <c r="AN24" s="51"/>
      <c r="AO24" s="138">
        <v>501</v>
      </c>
      <c r="AP24" s="139">
        <v>294</v>
      </c>
      <c r="AQ24" s="46">
        <v>14.1</v>
      </c>
      <c r="AR24" s="37">
        <v>1992</v>
      </c>
      <c r="AS24" s="37" t="s">
        <v>52</v>
      </c>
      <c r="AT24" s="46">
        <v>-26.4</v>
      </c>
      <c r="AU24" s="37">
        <v>1971</v>
      </c>
      <c r="AV24" s="37" t="s">
        <v>78</v>
      </c>
      <c r="AW24" s="66">
        <v>60</v>
      </c>
      <c r="AX24" s="59" t="s">
        <v>105</v>
      </c>
      <c r="AY24" s="37"/>
      <c r="AZ24" s="37"/>
    </row>
    <row r="25" spans="1:52" ht="12.75">
      <c r="A25" s="14">
        <v>21</v>
      </c>
      <c r="B25" s="109">
        <v>3.7</v>
      </c>
      <c r="C25" s="109">
        <v>4.5</v>
      </c>
      <c r="D25" s="109">
        <v>5.9</v>
      </c>
      <c r="E25" s="109">
        <v>6.2</v>
      </c>
      <c r="F25" s="109">
        <v>6.5</v>
      </c>
      <c r="G25" s="109">
        <v>8</v>
      </c>
      <c r="H25" s="46">
        <v>7.8</v>
      </c>
      <c r="I25" s="46">
        <v>8.3</v>
      </c>
      <c r="J25" s="28">
        <v>2.4</v>
      </c>
      <c r="K25" s="47">
        <v>8.3</v>
      </c>
      <c r="L25" s="48">
        <f t="shared" si="1"/>
        <v>6.362499999999999</v>
      </c>
      <c r="M25" s="46">
        <v>-0.5</v>
      </c>
      <c r="N25" s="135">
        <v>2.7</v>
      </c>
      <c r="O25" s="50"/>
      <c r="P25" s="67">
        <v>0</v>
      </c>
      <c r="Q25" s="46">
        <v>7.7</v>
      </c>
      <c r="R25" s="58">
        <v>1947</v>
      </c>
      <c r="S25" s="46">
        <v>-10</v>
      </c>
      <c r="T25" s="102">
        <v>1945</v>
      </c>
      <c r="U25" s="46">
        <v>9</v>
      </c>
      <c r="V25" s="51">
        <v>1997</v>
      </c>
      <c r="W25" s="46">
        <v>-24.5</v>
      </c>
      <c r="X25" s="51">
        <v>1918</v>
      </c>
      <c r="Y25" s="75">
        <v>5.2</v>
      </c>
      <c r="Z25" s="47">
        <v>12</v>
      </c>
      <c r="AA25" s="37" t="s">
        <v>126</v>
      </c>
      <c r="AB25" s="28">
        <v>-3.8</v>
      </c>
      <c r="AC25" s="37" t="s">
        <v>78</v>
      </c>
      <c r="AD25" s="140">
        <v>-6.6</v>
      </c>
      <c r="AE25" s="45" t="s">
        <v>155</v>
      </c>
      <c r="AF25" s="54">
        <v>19.4</v>
      </c>
      <c r="AG25" s="65" t="s">
        <v>125</v>
      </c>
      <c r="AH25" s="46">
        <v>-8.5</v>
      </c>
      <c r="AI25" s="46">
        <v>-28.5</v>
      </c>
      <c r="AJ25" s="46">
        <v>-3.3</v>
      </c>
      <c r="AK25" s="46">
        <v>-24.1</v>
      </c>
      <c r="AL25" s="60">
        <v>5245</v>
      </c>
      <c r="AM25" s="51">
        <v>5354</v>
      </c>
      <c r="AN25" s="51"/>
      <c r="AO25" s="138">
        <v>486</v>
      </c>
      <c r="AP25" s="139">
        <v>891</v>
      </c>
      <c r="AQ25" s="46">
        <v>14.9</v>
      </c>
      <c r="AR25" s="37">
        <v>1992</v>
      </c>
      <c r="AS25" s="37" t="s">
        <v>48</v>
      </c>
      <c r="AT25" s="46">
        <v>-26.8</v>
      </c>
      <c r="AU25" s="37">
        <v>1971</v>
      </c>
      <c r="AV25" s="37" t="s">
        <v>78</v>
      </c>
      <c r="AW25" s="37"/>
      <c r="AX25" s="59"/>
      <c r="AY25" s="37"/>
      <c r="AZ25" s="37"/>
    </row>
    <row r="26" spans="1:52" ht="12.75">
      <c r="A26" s="14">
        <v>22</v>
      </c>
      <c r="B26" s="109">
        <v>8</v>
      </c>
      <c r="C26" s="109">
        <v>8</v>
      </c>
      <c r="D26" s="109">
        <v>8.2</v>
      </c>
      <c r="E26" s="46">
        <v>8.6</v>
      </c>
      <c r="F26" s="46">
        <v>8.4</v>
      </c>
      <c r="G26" s="46">
        <v>8.3</v>
      </c>
      <c r="H26" s="46">
        <v>8.4</v>
      </c>
      <c r="I26" s="46">
        <v>8.5</v>
      </c>
      <c r="J26" s="28">
        <v>8</v>
      </c>
      <c r="K26" s="47">
        <v>8.9</v>
      </c>
      <c r="L26" s="48">
        <f t="shared" si="1"/>
        <v>8.3</v>
      </c>
      <c r="M26" s="46">
        <v>-0.5</v>
      </c>
      <c r="N26" s="135">
        <v>0.1</v>
      </c>
      <c r="O26" s="50"/>
      <c r="P26" s="67">
        <v>0</v>
      </c>
      <c r="Q26" s="46">
        <v>8.3</v>
      </c>
      <c r="R26" s="58">
        <v>2011</v>
      </c>
      <c r="S26" s="46">
        <v>-10.3</v>
      </c>
      <c r="T26" s="102">
        <v>1956</v>
      </c>
      <c r="U26" s="46">
        <v>8.9</v>
      </c>
      <c r="V26" s="51">
        <v>2011</v>
      </c>
      <c r="W26" s="46">
        <v>-13.7</v>
      </c>
      <c r="X26" s="51">
        <v>1891</v>
      </c>
      <c r="Y26" s="75">
        <v>7.5</v>
      </c>
      <c r="Z26" s="47">
        <v>12.7</v>
      </c>
      <c r="AA26" s="37" t="s">
        <v>126</v>
      </c>
      <c r="AB26" s="28">
        <v>-0.6</v>
      </c>
      <c r="AC26" s="37" t="s">
        <v>74</v>
      </c>
      <c r="AD26" s="140">
        <v>0.6</v>
      </c>
      <c r="AE26" s="45" t="s">
        <v>125</v>
      </c>
      <c r="AF26" s="54">
        <v>43.1</v>
      </c>
      <c r="AG26" s="65" t="s">
        <v>127</v>
      </c>
      <c r="AH26" s="46">
        <v>-1.5</v>
      </c>
      <c r="AI26" s="46">
        <v>-21.5</v>
      </c>
      <c r="AJ26" s="46">
        <v>-0.5</v>
      </c>
      <c r="AK26" s="46">
        <v>-24.9</v>
      </c>
      <c r="AL26" s="60">
        <v>5410</v>
      </c>
      <c r="AM26" s="60">
        <v>5394</v>
      </c>
      <c r="AN26" s="60"/>
      <c r="AO26" s="138">
        <v>1288</v>
      </c>
      <c r="AP26" s="139">
        <v>1462</v>
      </c>
      <c r="AQ26" s="46">
        <v>13.6</v>
      </c>
      <c r="AR26" s="37">
        <v>1964</v>
      </c>
      <c r="AS26" s="37" t="s">
        <v>46</v>
      </c>
      <c r="AT26" s="46">
        <v>-26.8</v>
      </c>
      <c r="AU26" s="37">
        <v>1971</v>
      </c>
      <c r="AV26" s="37" t="s">
        <v>78</v>
      </c>
      <c r="AW26" s="37"/>
      <c r="AX26" s="59"/>
      <c r="AY26" s="37"/>
      <c r="AZ26" s="37"/>
    </row>
    <row r="27" spans="1:52" ht="12.75">
      <c r="A27" s="14">
        <v>23</v>
      </c>
      <c r="B27" s="109">
        <v>8.5</v>
      </c>
      <c r="C27" s="109">
        <v>8.3</v>
      </c>
      <c r="D27" s="109">
        <v>8.4</v>
      </c>
      <c r="E27" s="109">
        <v>7.9</v>
      </c>
      <c r="F27" s="109">
        <v>7</v>
      </c>
      <c r="G27" s="109">
        <v>5</v>
      </c>
      <c r="H27" s="109">
        <v>3.7</v>
      </c>
      <c r="I27" s="46">
        <v>3</v>
      </c>
      <c r="J27" s="28">
        <v>5</v>
      </c>
      <c r="K27" s="47">
        <v>9.1</v>
      </c>
      <c r="L27" s="48">
        <f t="shared" si="1"/>
        <v>6.4750000000000005</v>
      </c>
      <c r="M27" s="46">
        <v>-0.5</v>
      </c>
      <c r="N27" s="135">
        <v>0.2</v>
      </c>
      <c r="O27" s="50"/>
      <c r="P27" s="67">
        <v>0</v>
      </c>
      <c r="Q27" s="46">
        <v>7.7</v>
      </c>
      <c r="R27" s="58">
        <v>1947</v>
      </c>
      <c r="S27" s="46">
        <v>-12.9</v>
      </c>
      <c r="T27" s="102">
        <v>1921</v>
      </c>
      <c r="U27" s="46">
        <v>8.3</v>
      </c>
      <c r="V27" s="51">
        <v>1933</v>
      </c>
      <c r="W27" s="46">
        <v>-14.8</v>
      </c>
      <c r="X27" s="51">
        <v>1893</v>
      </c>
      <c r="Y27" s="75">
        <v>6.3</v>
      </c>
      <c r="Z27" s="47">
        <v>13.8</v>
      </c>
      <c r="AA27" s="37" t="s">
        <v>126</v>
      </c>
      <c r="AB27" s="28">
        <v>-0.3</v>
      </c>
      <c r="AC27" s="37" t="s">
        <v>130</v>
      </c>
      <c r="AD27" s="140">
        <v>-1.6</v>
      </c>
      <c r="AE27" s="45" t="s">
        <v>149</v>
      </c>
      <c r="AF27" s="54">
        <v>58.6</v>
      </c>
      <c r="AG27" s="65" t="s">
        <v>129</v>
      </c>
      <c r="AH27" s="46">
        <v>1</v>
      </c>
      <c r="AI27" s="46">
        <v>-25.5</v>
      </c>
      <c r="AJ27" s="46">
        <v>-1.1</v>
      </c>
      <c r="AK27" s="46">
        <v>-27.9</v>
      </c>
      <c r="AL27" s="60">
        <v>5389</v>
      </c>
      <c r="AM27" s="51">
        <v>5355</v>
      </c>
      <c r="AN27" s="51"/>
      <c r="AO27" s="138">
        <v>1648</v>
      </c>
      <c r="AP27" s="139">
        <v>1323</v>
      </c>
      <c r="AQ27" s="46">
        <v>13.9</v>
      </c>
      <c r="AR27" s="37">
        <v>1987</v>
      </c>
      <c r="AS27" s="37" t="s">
        <v>47</v>
      </c>
      <c r="AT27" s="48">
        <v>-32.5</v>
      </c>
      <c r="AU27" s="37">
        <v>1988</v>
      </c>
      <c r="AV27" s="37" t="s">
        <v>77</v>
      </c>
      <c r="AW27" s="37"/>
      <c r="AX27" s="59"/>
      <c r="AY27" s="37"/>
      <c r="AZ27" s="37"/>
    </row>
    <row r="28" spans="1:52" ht="12.75">
      <c r="A28" s="14">
        <v>24</v>
      </c>
      <c r="B28" s="109">
        <v>2.8</v>
      </c>
      <c r="C28" s="109">
        <v>3.2</v>
      </c>
      <c r="D28" s="109">
        <v>4.2</v>
      </c>
      <c r="E28" s="109">
        <v>6.2</v>
      </c>
      <c r="F28" s="109">
        <v>5.8</v>
      </c>
      <c r="G28" s="109">
        <v>4.3</v>
      </c>
      <c r="H28" s="46">
        <v>3.9</v>
      </c>
      <c r="I28" s="46">
        <v>3.9</v>
      </c>
      <c r="J28" s="28">
        <v>2.2</v>
      </c>
      <c r="K28" s="47">
        <v>6.6</v>
      </c>
      <c r="L28" s="48">
        <f t="shared" si="1"/>
        <v>4.2875</v>
      </c>
      <c r="M28" s="46">
        <v>-0.5</v>
      </c>
      <c r="N28" s="135">
        <v>3.4</v>
      </c>
      <c r="O28" s="50"/>
      <c r="P28" s="67">
        <v>0</v>
      </c>
      <c r="Q28" s="46">
        <v>7</v>
      </c>
      <c r="R28" s="58">
        <v>1947</v>
      </c>
      <c r="S28" s="46">
        <v>-12.4</v>
      </c>
      <c r="T28" s="102">
        <v>1966</v>
      </c>
      <c r="U28" s="46">
        <v>8</v>
      </c>
      <c r="V28" s="51">
        <v>1947</v>
      </c>
      <c r="W28" s="46">
        <v>-17.1</v>
      </c>
      <c r="X28" s="51">
        <v>1956</v>
      </c>
      <c r="Y28" s="75">
        <v>3.6</v>
      </c>
      <c r="Z28" s="47">
        <v>11</v>
      </c>
      <c r="AA28" s="37" t="s">
        <v>126</v>
      </c>
      <c r="AB28" s="28">
        <v>-4.3</v>
      </c>
      <c r="AC28" s="37" t="s">
        <v>131</v>
      </c>
      <c r="AD28" s="140">
        <v>-7.9</v>
      </c>
      <c r="AE28" s="45" t="s">
        <v>150</v>
      </c>
      <c r="AF28" s="54">
        <v>19.9</v>
      </c>
      <c r="AG28" s="65" t="s">
        <v>132</v>
      </c>
      <c r="AH28" s="46">
        <v>0.2</v>
      </c>
      <c r="AI28" s="46">
        <v>-22.9</v>
      </c>
      <c r="AJ28" s="46">
        <v>-1.5</v>
      </c>
      <c r="AK28" s="46">
        <v>-24.9</v>
      </c>
      <c r="AL28" s="60">
        <v>5399</v>
      </c>
      <c r="AM28" s="51">
        <v>5370</v>
      </c>
      <c r="AN28" s="51"/>
      <c r="AO28" s="138">
        <v>708</v>
      </c>
      <c r="AP28" s="139">
        <v>1218</v>
      </c>
      <c r="AQ28" s="63">
        <v>16.5</v>
      </c>
      <c r="AR28" s="55">
        <v>2000</v>
      </c>
      <c r="AS28" s="64" t="s">
        <v>69</v>
      </c>
      <c r="AT28" s="46">
        <v>-32</v>
      </c>
      <c r="AU28" s="37">
        <v>1988</v>
      </c>
      <c r="AV28" s="37" t="s">
        <v>77</v>
      </c>
      <c r="AW28" s="37"/>
      <c r="AX28" s="59"/>
      <c r="AY28" s="37"/>
      <c r="AZ28" s="37"/>
    </row>
    <row r="29" spans="1:52" ht="12.75">
      <c r="A29" s="14">
        <v>25</v>
      </c>
      <c r="B29" s="109">
        <v>4</v>
      </c>
      <c r="C29" s="109">
        <v>4.1</v>
      </c>
      <c r="D29" s="109">
        <v>3.8</v>
      </c>
      <c r="E29" s="109">
        <v>3.8</v>
      </c>
      <c r="F29" s="109">
        <v>4.9</v>
      </c>
      <c r="G29" s="109">
        <v>6</v>
      </c>
      <c r="H29" s="109">
        <v>5.7</v>
      </c>
      <c r="I29" s="46">
        <v>6.3</v>
      </c>
      <c r="J29" s="28">
        <v>3.5</v>
      </c>
      <c r="K29" s="47">
        <v>6.3</v>
      </c>
      <c r="L29" s="48">
        <f t="shared" si="1"/>
        <v>4.825</v>
      </c>
      <c r="M29" s="46">
        <v>-0.5</v>
      </c>
      <c r="N29" s="135">
        <v>2</v>
      </c>
      <c r="O29" s="50"/>
      <c r="P29" s="67">
        <v>0</v>
      </c>
      <c r="Q29" s="46">
        <v>7.7</v>
      </c>
      <c r="R29" s="58">
        <v>1965</v>
      </c>
      <c r="S29" s="46">
        <v>-7.4</v>
      </c>
      <c r="T29" s="102">
        <v>1981</v>
      </c>
      <c r="U29" s="46">
        <v>10.1</v>
      </c>
      <c r="V29" s="51">
        <v>2010</v>
      </c>
      <c r="W29" s="46">
        <v>-17.9</v>
      </c>
      <c r="X29" s="51">
        <v>1881</v>
      </c>
      <c r="Y29" s="75">
        <v>4</v>
      </c>
      <c r="Z29" s="47">
        <v>11.8</v>
      </c>
      <c r="AA29" s="37" t="s">
        <v>119</v>
      </c>
      <c r="AB29" s="28">
        <v>-4</v>
      </c>
      <c r="AC29" s="37" t="s">
        <v>131</v>
      </c>
      <c r="AD29" s="140">
        <v>-6.5</v>
      </c>
      <c r="AE29" s="45" t="s">
        <v>155</v>
      </c>
      <c r="AF29" s="49">
        <v>9.8</v>
      </c>
      <c r="AG29" s="21" t="s">
        <v>114</v>
      </c>
      <c r="AH29" s="46">
        <v>-1.7</v>
      </c>
      <c r="AI29" s="46">
        <v>-17.7</v>
      </c>
      <c r="AJ29" s="46">
        <v>4.2</v>
      </c>
      <c r="AK29" s="46">
        <v>-18.1</v>
      </c>
      <c r="AL29" s="60">
        <v>5426</v>
      </c>
      <c r="AM29" s="51">
        <v>5491</v>
      </c>
      <c r="AN29" s="51"/>
      <c r="AO29" s="138">
        <v>726</v>
      </c>
      <c r="AP29" s="139">
        <v>2646</v>
      </c>
      <c r="AQ29" s="63">
        <v>17.3</v>
      </c>
      <c r="AR29" s="55">
        <v>2005</v>
      </c>
      <c r="AS29" s="64" t="s">
        <v>51</v>
      </c>
      <c r="AT29" s="46">
        <v>-31.5</v>
      </c>
      <c r="AU29" s="37">
        <v>1988</v>
      </c>
      <c r="AV29" s="37" t="s">
        <v>77</v>
      </c>
      <c r="AW29" s="37"/>
      <c r="AX29" s="59"/>
      <c r="AY29" s="37"/>
      <c r="AZ29" s="37"/>
    </row>
    <row r="30" spans="1:52" ht="12.75">
      <c r="A30" s="14">
        <v>26</v>
      </c>
      <c r="B30" s="109">
        <v>5.8</v>
      </c>
      <c r="C30" s="109">
        <v>5.5</v>
      </c>
      <c r="D30" s="109">
        <v>5.8</v>
      </c>
      <c r="E30" s="109">
        <v>6.5</v>
      </c>
      <c r="F30" s="109">
        <v>6.6</v>
      </c>
      <c r="G30" s="109">
        <v>6.8</v>
      </c>
      <c r="H30" s="46">
        <v>6.5</v>
      </c>
      <c r="I30" s="46">
        <v>6.8</v>
      </c>
      <c r="J30" s="28">
        <v>5.5</v>
      </c>
      <c r="K30" s="47">
        <v>7.3</v>
      </c>
      <c r="L30" s="48">
        <f t="shared" si="1"/>
        <v>6.2875</v>
      </c>
      <c r="M30" s="46">
        <v>-0.5</v>
      </c>
      <c r="N30" s="135">
        <v>1.3</v>
      </c>
      <c r="O30" s="50"/>
      <c r="P30" s="67">
        <v>0</v>
      </c>
      <c r="Q30" s="46">
        <v>7.6</v>
      </c>
      <c r="R30" s="58">
        <v>2006</v>
      </c>
      <c r="S30" s="46">
        <v>-7</v>
      </c>
      <c r="T30" s="102">
        <v>1952</v>
      </c>
      <c r="U30" s="46">
        <v>9</v>
      </c>
      <c r="V30" s="51">
        <v>1992</v>
      </c>
      <c r="W30" s="46">
        <v>-20.9</v>
      </c>
      <c r="X30" s="51">
        <v>1881</v>
      </c>
      <c r="Y30" s="75">
        <v>5.4</v>
      </c>
      <c r="Z30" s="47">
        <v>11.5</v>
      </c>
      <c r="AA30" s="37" t="s">
        <v>119</v>
      </c>
      <c r="AB30" s="28">
        <v>-2.2</v>
      </c>
      <c r="AC30" s="37" t="s">
        <v>74</v>
      </c>
      <c r="AD30" s="140">
        <v>-4.8</v>
      </c>
      <c r="AE30" s="45" t="s">
        <v>150</v>
      </c>
      <c r="AF30" s="49">
        <v>12.9</v>
      </c>
      <c r="AG30" s="21" t="s">
        <v>125</v>
      </c>
      <c r="AH30" s="46">
        <v>4.2</v>
      </c>
      <c r="AI30" s="46">
        <v>-21.3</v>
      </c>
      <c r="AJ30" s="46">
        <v>6.4</v>
      </c>
      <c r="AK30" s="46">
        <v>-3.3</v>
      </c>
      <c r="AL30" s="60">
        <v>5447</v>
      </c>
      <c r="AM30" s="51">
        <v>5411</v>
      </c>
      <c r="AN30" s="51"/>
      <c r="AO30" s="138">
        <v>1191</v>
      </c>
      <c r="AP30" s="139">
        <v>1159</v>
      </c>
      <c r="AQ30" s="46">
        <v>17.5</v>
      </c>
      <c r="AR30" s="37">
        <v>1992</v>
      </c>
      <c r="AS30" s="37" t="s">
        <v>46</v>
      </c>
      <c r="AT30" s="46">
        <v>-25</v>
      </c>
      <c r="AU30" s="37">
        <v>1936</v>
      </c>
      <c r="AV30" s="37" t="s">
        <v>79</v>
      </c>
      <c r="AW30" s="37"/>
      <c r="AX30" s="59"/>
      <c r="AY30" s="37"/>
      <c r="AZ30" s="37"/>
    </row>
    <row r="31" spans="1:52" ht="12.75">
      <c r="A31" s="14">
        <v>27</v>
      </c>
      <c r="B31" s="109">
        <v>7.3</v>
      </c>
      <c r="C31" s="109">
        <v>7.1</v>
      </c>
      <c r="D31" s="109">
        <v>4.6</v>
      </c>
      <c r="E31" s="109">
        <v>3.8</v>
      </c>
      <c r="F31" s="109">
        <v>4</v>
      </c>
      <c r="G31" s="109">
        <v>3.1</v>
      </c>
      <c r="H31" s="46">
        <v>3.2</v>
      </c>
      <c r="I31" s="46">
        <v>2.1</v>
      </c>
      <c r="J31" s="28">
        <v>3</v>
      </c>
      <c r="K31" s="47">
        <v>7.6</v>
      </c>
      <c r="L31" s="48">
        <f t="shared" si="1"/>
        <v>4.4</v>
      </c>
      <c r="M31" s="46">
        <v>-0.5</v>
      </c>
      <c r="N31" s="135">
        <v>0.5</v>
      </c>
      <c r="O31" s="50"/>
      <c r="P31" s="70">
        <v>0</v>
      </c>
      <c r="Q31" s="46">
        <v>7.1</v>
      </c>
      <c r="R31" s="58">
        <v>1963</v>
      </c>
      <c r="S31" s="46">
        <v>-8.4</v>
      </c>
      <c r="T31" s="102">
        <v>1994</v>
      </c>
      <c r="U31" s="46">
        <v>8.5</v>
      </c>
      <c r="V31" s="51">
        <v>1959</v>
      </c>
      <c r="W31" s="46">
        <v>-20.5</v>
      </c>
      <c r="X31" s="51">
        <v>1881</v>
      </c>
      <c r="Y31" s="75">
        <v>4.3</v>
      </c>
      <c r="Z31" s="47">
        <v>12.5</v>
      </c>
      <c r="AA31" s="37" t="s">
        <v>51</v>
      </c>
      <c r="AB31" s="28">
        <v>-1</v>
      </c>
      <c r="AC31" s="37" t="s">
        <v>135</v>
      </c>
      <c r="AD31" s="140">
        <v>-4.1</v>
      </c>
      <c r="AE31" s="45" t="s">
        <v>150</v>
      </c>
      <c r="AF31" s="49">
        <v>27</v>
      </c>
      <c r="AG31" s="21" t="s">
        <v>134</v>
      </c>
      <c r="AH31" s="109">
        <v>-2.1</v>
      </c>
      <c r="AI31" s="109">
        <v>-25.1</v>
      </c>
      <c r="AJ31" s="109">
        <v>-5.1</v>
      </c>
      <c r="AK31" s="109">
        <v>-27.5</v>
      </c>
      <c r="AL31" s="109">
        <v>5372</v>
      </c>
      <c r="AM31" s="51">
        <v>5321</v>
      </c>
      <c r="AN31" s="51"/>
      <c r="AO31" s="138">
        <v>1085</v>
      </c>
      <c r="AP31" s="139">
        <v>652</v>
      </c>
      <c r="AQ31" s="46">
        <v>16.6</v>
      </c>
      <c r="AR31" s="37">
        <v>1983</v>
      </c>
      <c r="AS31" s="37" t="s">
        <v>46</v>
      </c>
      <c r="AT31" s="46">
        <v>-28.6</v>
      </c>
      <c r="AU31" s="37">
        <v>1995</v>
      </c>
      <c r="AV31" s="37" t="s">
        <v>77</v>
      </c>
      <c r="AW31" s="37"/>
      <c r="AX31" s="59"/>
      <c r="AY31" s="37"/>
      <c r="AZ31" s="37"/>
    </row>
    <row r="32" spans="1:52" ht="12.75">
      <c r="A32" s="14">
        <v>28</v>
      </c>
      <c r="B32" s="109">
        <v>1.7</v>
      </c>
      <c r="C32" s="109">
        <v>1.1</v>
      </c>
      <c r="D32" s="109">
        <v>0.6</v>
      </c>
      <c r="E32" s="109">
        <v>1</v>
      </c>
      <c r="F32" s="109">
        <v>1.7</v>
      </c>
      <c r="G32" s="109">
        <v>3</v>
      </c>
      <c r="H32" s="46">
        <v>2.6</v>
      </c>
      <c r="I32" s="46">
        <v>3</v>
      </c>
      <c r="J32" s="28">
        <v>0.4</v>
      </c>
      <c r="K32" s="47">
        <v>3.4</v>
      </c>
      <c r="L32" s="48">
        <f t="shared" si="1"/>
        <v>1.8375000000000001</v>
      </c>
      <c r="M32" s="46">
        <v>-0.4</v>
      </c>
      <c r="N32" s="135">
        <v>3.3</v>
      </c>
      <c r="O32" s="61" t="s">
        <v>133</v>
      </c>
      <c r="P32" s="70">
        <v>0.5</v>
      </c>
      <c r="Q32" s="46">
        <v>6.8</v>
      </c>
      <c r="R32" s="58">
        <v>1956</v>
      </c>
      <c r="S32" s="46">
        <v>-11.1</v>
      </c>
      <c r="T32" s="102">
        <v>1923</v>
      </c>
      <c r="U32" s="46">
        <v>8.8</v>
      </c>
      <c r="V32" s="51">
        <v>1991</v>
      </c>
      <c r="W32" s="46">
        <v>-21</v>
      </c>
      <c r="X32" s="51">
        <v>1881</v>
      </c>
      <c r="Y32" s="75">
        <v>1.6</v>
      </c>
      <c r="Z32" s="47">
        <v>9.3</v>
      </c>
      <c r="AA32" s="37" t="s">
        <v>119</v>
      </c>
      <c r="AB32" s="28">
        <v>-5.2</v>
      </c>
      <c r="AC32" s="37" t="s">
        <v>136</v>
      </c>
      <c r="AD32" s="140">
        <v>-8.4</v>
      </c>
      <c r="AE32" s="45" t="s">
        <v>155</v>
      </c>
      <c r="AF32" s="49">
        <v>20.5</v>
      </c>
      <c r="AG32" s="21" t="s">
        <v>127</v>
      </c>
      <c r="AH32" s="46">
        <v>-6.3</v>
      </c>
      <c r="AI32" s="46">
        <v>-31.3</v>
      </c>
      <c r="AJ32" s="46">
        <v>-9.3</v>
      </c>
      <c r="AK32" s="46">
        <v>-32.1</v>
      </c>
      <c r="AL32" s="60">
        <v>5246</v>
      </c>
      <c r="AM32" s="51">
        <v>5174</v>
      </c>
      <c r="AN32" s="51"/>
      <c r="AO32" s="138">
        <v>554</v>
      </c>
      <c r="AP32" s="139">
        <v>250</v>
      </c>
      <c r="AQ32" s="63">
        <v>14</v>
      </c>
      <c r="AR32" s="55">
        <v>2005</v>
      </c>
      <c r="AS32" s="64" t="s">
        <v>51</v>
      </c>
      <c r="AT32" s="46">
        <v>-28.9</v>
      </c>
      <c r="AU32" s="37">
        <v>2020</v>
      </c>
      <c r="AV32" s="37" t="s">
        <v>77</v>
      </c>
      <c r="AW32" s="37"/>
      <c r="AX32" s="59"/>
      <c r="AY32" s="37"/>
      <c r="AZ32" s="37"/>
    </row>
    <row r="33" spans="1:52" ht="12.75">
      <c r="A33" s="14">
        <v>29</v>
      </c>
      <c r="B33" s="109">
        <v>1.8</v>
      </c>
      <c r="C33" s="109">
        <v>2.6</v>
      </c>
      <c r="D33" s="109">
        <v>3.9</v>
      </c>
      <c r="E33" s="109">
        <v>4.1</v>
      </c>
      <c r="F33" s="109">
        <v>5.1</v>
      </c>
      <c r="G33" s="109">
        <v>6.5</v>
      </c>
      <c r="H33" s="46">
        <v>6.4</v>
      </c>
      <c r="I33" s="62">
        <v>5.2</v>
      </c>
      <c r="J33" s="28">
        <v>1.9</v>
      </c>
      <c r="K33" s="47">
        <v>6.6</v>
      </c>
      <c r="L33" s="48">
        <f t="shared" si="1"/>
        <v>4.45</v>
      </c>
      <c r="M33" s="46">
        <v>-0.4</v>
      </c>
      <c r="N33" s="135">
        <v>0.9</v>
      </c>
      <c r="O33" s="50"/>
      <c r="P33" s="70">
        <v>0</v>
      </c>
      <c r="Q33" s="46">
        <v>7.9</v>
      </c>
      <c r="R33" s="58">
        <v>2006</v>
      </c>
      <c r="S33" s="69">
        <v>-13.8</v>
      </c>
      <c r="T33" s="102">
        <v>1971</v>
      </c>
      <c r="U33" s="46">
        <v>9.3</v>
      </c>
      <c r="V33" s="51">
        <v>1992</v>
      </c>
      <c r="W33" s="46">
        <v>-21</v>
      </c>
      <c r="X33" s="51">
        <v>1881</v>
      </c>
      <c r="Y33" s="75">
        <v>4</v>
      </c>
      <c r="Z33" s="47">
        <v>9.3</v>
      </c>
      <c r="AA33" s="37" t="s">
        <v>138</v>
      </c>
      <c r="AB33" s="28">
        <v>-5</v>
      </c>
      <c r="AC33" s="37" t="s">
        <v>137</v>
      </c>
      <c r="AD33" s="140">
        <v>-7.9</v>
      </c>
      <c r="AE33" s="45" t="s">
        <v>155</v>
      </c>
      <c r="AF33" s="49">
        <v>21.7</v>
      </c>
      <c r="AG33" s="21" t="s">
        <v>134</v>
      </c>
      <c r="AH33" s="46">
        <v>-8.5</v>
      </c>
      <c r="AI33" s="46">
        <v>-26.5</v>
      </c>
      <c r="AJ33" s="46">
        <v>-3.3</v>
      </c>
      <c r="AK33" s="46">
        <v>-23.3</v>
      </c>
      <c r="AL33" s="51">
        <v>5250</v>
      </c>
      <c r="AM33" s="51">
        <v>5366</v>
      </c>
      <c r="AN33" s="56"/>
      <c r="AO33" s="138">
        <v>500</v>
      </c>
      <c r="AP33" s="139">
        <v>702</v>
      </c>
      <c r="AQ33" s="63">
        <v>16.3</v>
      </c>
      <c r="AR33" s="55">
        <v>2005</v>
      </c>
      <c r="AS33" s="64" t="s">
        <v>47</v>
      </c>
      <c r="AT33" s="63">
        <v>-29.3</v>
      </c>
      <c r="AU33" s="64">
        <v>2002</v>
      </c>
      <c r="AV33" s="64" t="s">
        <v>82</v>
      </c>
      <c r="AW33" s="37"/>
      <c r="AX33" s="59"/>
      <c r="AY33" s="37"/>
      <c r="AZ33" s="37"/>
    </row>
    <row r="34" spans="1:52" ht="12.75">
      <c r="A34" s="14">
        <v>30</v>
      </c>
      <c r="B34" s="109">
        <v>4.6</v>
      </c>
      <c r="C34" s="109">
        <v>4.7</v>
      </c>
      <c r="D34" s="109">
        <v>3.4</v>
      </c>
      <c r="E34" s="109">
        <v>2.9</v>
      </c>
      <c r="F34" s="46">
        <v>2.2</v>
      </c>
      <c r="G34" s="46">
        <v>2</v>
      </c>
      <c r="H34" s="46">
        <v>2.1</v>
      </c>
      <c r="I34" s="46">
        <v>2.5</v>
      </c>
      <c r="J34" s="28">
        <v>1.6</v>
      </c>
      <c r="K34" s="137">
        <v>5.6</v>
      </c>
      <c r="L34" s="48">
        <f t="shared" si="1"/>
        <v>3.0500000000000003</v>
      </c>
      <c r="M34" s="46">
        <v>-0.4</v>
      </c>
      <c r="N34" s="135">
        <v>14.8</v>
      </c>
      <c r="O34" s="50"/>
      <c r="P34" s="70">
        <v>0</v>
      </c>
      <c r="Q34" s="46">
        <v>6.4</v>
      </c>
      <c r="R34" s="58">
        <v>2006</v>
      </c>
      <c r="S34" s="62">
        <v>-13</v>
      </c>
      <c r="T34" s="102">
        <v>1971</v>
      </c>
      <c r="U34" s="46">
        <v>8.5</v>
      </c>
      <c r="V34" s="51">
        <v>1992</v>
      </c>
      <c r="W34" s="69">
        <v>-19.7</v>
      </c>
      <c r="X34" s="51">
        <v>1971</v>
      </c>
      <c r="Y34" s="75">
        <v>3.9</v>
      </c>
      <c r="Z34" s="47">
        <v>10.8</v>
      </c>
      <c r="AA34" s="37" t="s">
        <v>139</v>
      </c>
      <c r="AB34" s="28">
        <v>-1.5</v>
      </c>
      <c r="AC34" s="37" t="s">
        <v>76</v>
      </c>
      <c r="AD34" s="140">
        <v>-6</v>
      </c>
      <c r="AE34" s="45" t="s">
        <v>155</v>
      </c>
      <c r="AF34" s="54">
        <v>119.5</v>
      </c>
      <c r="AG34" s="54" t="s">
        <v>134</v>
      </c>
      <c r="AH34" s="46">
        <v>-3.7</v>
      </c>
      <c r="AI34" s="46">
        <v>-30.7</v>
      </c>
      <c r="AJ34" s="46">
        <v>-5.7</v>
      </c>
      <c r="AK34" s="46">
        <v>-30.5</v>
      </c>
      <c r="AL34" s="60">
        <v>5300</v>
      </c>
      <c r="AM34" s="51">
        <v>5273</v>
      </c>
      <c r="AN34" s="51"/>
      <c r="AO34" s="138">
        <v>863</v>
      </c>
      <c r="AP34" s="139">
        <v>507</v>
      </c>
      <c r="AQ34" s="63">
        <v>18</v>
      </c>
      <c r="AR34" s="55">
        <v>2005</v>
      </c>
      <c r="AS34" s="64" t="s">
        <v>67</v>
      </c>
      <c r="AT34" s="46">
        <v>-30.3</v>
      </c>
      <c r="AU34" s="37">
        <v>1971</v>
      </c>
      <c r="AV34" s="37" t="s">
        <v>81</v>
      </c>
      <c r="AW34" s="37"/>
      <c r="AX34" s="59"/>
      <c r="AY34" s="37"/>
      <c r="AZ34" s="37"/>
    </row>
    <row r="35" spans="1:52" ht="12.75">
      <c r="A35" s="14">
        <v>31</v>
      </c>
      <c r="B35" s="109">
        <v>1.4</v>
      </c>
      <c r="C35" s="109">
        <v>1.4</v>
      </c>
      <c r="D35" s="109">
        <v>1.8</v>
      </c>
      <c r="E35" s="109">
        <v>2.1</v>
      </c>
      <c r="F35" s="46">
        <v>6.3</v>
      </c>
      <c r="G35" s="46">
        <v>5.6</v>
      </c>
      <c r="H35" s="46">
        <v>4</v>
      </c>
      <c r="I35" s="46">
        <v>2.8</v>
      </c>
      <c r="J35" s="28">
        <v>0.9</v>
      </c>
      <c r="K35" s="47">
        <v>6.8</v>
      </c>
      <c r="L35" s="48">
        <f t="shared" si="1"/>
        <v>3.1750000000000003</v>
      </c>
      <c r="M35" s="46">
        <v>-0.4</v>
      </c>
      <c r="N35" s="135">
        <v>0.6</v>
      </c>
      <c r="O35" s="50"/>
      <c r="P35" s="70">
        <v>0</v>
      </c>
      <c r="Q35" s="46">
        <v>7.8</v>
      </c>
      <c r="R35" s="58">
        <v>1999</v>
      </c>
      <c r="S35" s="46">
        <v>-11.9</v>
      </c>
      <c r="T35" s="102">
        <v>1969</v>
      </c>
      <c r="U35" s="46">
        <v>8.7</v>
      </c>
      <c r="V35" s="51">
        <v>1999</v>
      </c>
      <c r="W35" s="46">
        <v>-16.8</v>
      </c>
      <c r="X35" s="51">
        <v>1979</v>
      </c>
      <c r="Y35" s="75">
        <v>2</v>
      </c>
      <c r="Z35" s="47">
        <v>11.3</v>
      </c>
      <c r="AA35" s="37" t="s">
        <v>140</v>
      </c>
      <c r="AB35" s="28">
        <v>-4.8</v>
      </c>
      <c r="AC35" s="37" t="s">
        <v>79</v>
      </c>
      <c r="AD35" s="140">
        <v>-7.1</v>
      </c>
      <c r="AE35" s="45" t="s">
        <v>150</v>
      </c>
      <c r="AF35" s="49">
        <v>23.9</v>
      </c>
      <c r="AG35" s="21" t="s">
        <v>123</v>
      </c>
      <c r="AH35" s="46">
        <v>-5.9</v>
      </c>
      <c r="AI35" s="46">
        <v>-30.2</v>
      </c>
      <c r="AJ35" s="46">
        <v>-5.4</v>
      </c>
      <c r="AK35" s="46">
        <v>-30.4</v>
      </c>
      <c r="AL35" s="60">
        <v>5271</v>
      </c>
      <c r="AM35" s="51">
        <v>5275</v>
      </c>
      <c r="AN35" s="51"/>
      <c r="AO35" s="138">
        <v>348</v>
      </c>
      <c r="AP35" s="139">
        <v>473</v>
      </c>
      <c r="AQ35" s="63">
        <v>15.2</v>
      </c>
      <c r="AR35" s="55">
        <v>1999</v>
      </c>
      <c r="AS35" s="64" t="s">
        <v>50</v>
      </c>
      <c r="AT35" s="46">
        <v>-27.1</v>
      </c>
      <c r="AU35" s="37">
        <v>1964</v>
      </c>
      <c r="AV35" s="46" t="s">
        <v>79</v>
      </c>
      <c r="AW35" s="17"/>
      <c r="AX35" s="59"/>
      <c r="AY35" s="37"/>
      <c r="AZ35" s="37"/>
    </row>
    <row r="36" spans="1:52" ht="12.75">
      <c r="A36" s="37"/>
      <c r="B36" s="46"/>
      <c r="C36" s="46"/>
      <c r="D36" s="46"/>
      <c r="E36" s="46"/>
      <c r="F36" s="46"/>
      <c r="G36" s="46"/>
      <c r="H36" s="46"/>
      <c r="I36" s="46"/>
      <c r="J36" s="18"/>
      <c r="K36" s="14"/>
      <c r="L36" s="48"/>
      <c r="M36" s="46"/>
      <c r="N36" s="109"/>
      <c r="O36" s="49"/>
      <c r="P36" s="71"/>
      <c r="Q36" s="37"/>
      <c r="R36" s="51"/>
      <c r="S36" s="46"/>
      <c r="T36" s="51"/>
      <c r="U36" s="72"/>
      <c r="V36" s="51"/>
      <c r="W36" s="74"/>
      <c r="X36" s="51"/>
      <c r="Y36" s="75"/>
      <c r="Z36" s="47"/>
      <c r="AA36" s="37"/>
      <c r="AB36" s="28"/>
      <c r="AC36" s="59"/>
      <c r="AD36" s="21"/>
      <c r="AE36" s="21"/>
      <c r="AF36" s="49"/>
      <c r="AG36" s="21"/>
      <c r="AH36" s="46"/>
      <c r="AI36" s="46"/>
      <c r="AJ36" s="46"/>
      <c r="AK36" s="46"/>
      <c r="AL36" s="60"/>
      <c r="AM36" s="37"/>
      <c r="AN36" s="37"/>
      <c r="AO36" s="68"/>
      <c r="AP36" s="60"/>
      <c r="AQ36" s="73"/>
      <c r="AR36" s="73"/>
      <c r="AS36" s="37"/>
      <c r="AT36" s="46"/>
      <c r="AU36" s="37"/>
      <c r="AV36" s="46"/>
      <c r="AW36" s="37"/>
      <c r="AX36" s="59"/>
      <c r="AY36" s="37"/>
      <c r="AZ36" s="37"/>
    </row>
    <row r="37" spans="1:52" ht="12.75">
      <c r="A37" s="37" t="s">
        <v>53</v>
      </c>
      <c r="B37" s="48">
        <f>AVERAGE(B6:B34)</f>
        <v>1.4689655172413794</v>
      </c>
      <c r="C37" s="48">
        <f>AVERAGE(C6:C34)</f>
        <v>1.2551724137931037</v>
      </c>
      <c r="D37" s="48">
        <f>AVERAGE(D6:D34)</f>
        <v>1.4137931034482758</v>
      </c>
      <c r="E37" s="48">
        <f>AVERAGE(E6:E34)</f>
        <v>1.475862068965517</v>
      </c>
      <c r="F37" s="48">
        <f>AVERAGE(F6:F35)</f>
        <v>1.81</v>
      </c>
      <c r="G37" s="48">
        <f aca="true" t="shared" si="2" ref="G37:L37">AVERAGE(G5:G35)</f>
        <v>1.7483870967741937</v>
      </c>
      <c r="H37" s="48">
        <f t="shared" si="2"/>
        <v>1.5806451612903225</v>
      </c>
      <c r="I37" s="48">
        <f t="shared" si="2"/>
        <v>1.729032258064516</v>
      </c>
      <c r="J37" s="48">
        <f t="shared" si="2"/>
        <v>-0.4451612903225809</v>
      </c>
      <c r="K37" s="48">
        <f t="shared" si="2"/>
        <v>3.812903225806451</v>
      </c>
      <c r="L37" s="48">
        <f t="shared" si="2"/>
        <v>1.566129032258064</v>
      </c>
      <c r="M37" s="48"/>
      <c r="N37" s="54">
        <f>SUM(N5:N35)</f>
        <v>62.1</v>
      </c>
      <c r="O37" s="50">
        <f>SUM(O8:O34)</f>
        <v>5</v>
      </c>
      <c r="P37" s="70">
        <f>SUM(P5:P35)</f>
        <v>15.899999999999999</v>
      </c>
      <c r="Q37" s="46">
        <f>AVERAGE(Q5:Q34)</f>
        <v>7.676666666666666</v>
      </c>
      <c r="R37" s="74"/>
      <c r="S37" s="46">
        <f>AVERAGE(S5:S34)</f>
        <v>-11.06333333333333</v>
      </c>
      <c r="T37" s="74"/>
      <c r="U37" s="52">
        <f>AVERAGE(U5:U33)</f>
        <v>9.265517241379312</v>
      </c>
      <c r="V37" s="46"/>
      <c r="W37" s="74">
        <f>AVERAGE(W5:W34)</f>
        <v>-17.66</v>
      </c>
      <c r="X37" s="46"/>
      <c r="Y37" s="75">
        <f>AVERAGE(Y5:Y35)</f>
        <v>0.7870967741935483</v>
      </c>
      <c r="Z37" s="47">
        <f>AVERAGE(Z5:Z35)</f>
        <v>8.164516129032261</v>
      </c>
      <c r="AA37" s="37"/>
      <c r="AB37" s="28">
        <f>AVERAGE(AB5:AB35)</f>
        <v>-8.454838709677421</v>
      </c>
      <c r="AC37" s="46"/>
      <c r="AD37" s="69">
        <f>AVERAGE(AD5:AD34)</f>
        <v>-10.977666666666666</v>
      </c>
      <c r="AE37" s="76"/>
      <c r="AF37" s="76"/>
      <c r="AG37" s="76"/>
      <c r="AH37" s="48">
        <f aca="true" t="shared" si="3" ref="AH37:AM37">AVERAGE(AH5:AH35)</f>
        <v>-5.851612903225807</v>
      </c>
      <c r="AI37" s="48">
        <f t="shared" si="3"/>
        <v>-30.235483870967737</v>
      </c>
      <c r="AJ37" s="48">
        <f t="shared" si="3"/>
        <v>-5.25483870967742</v>
      </c>
      <c r="AK37" s="48">
        <f t="shared" si="3"/>
        <v>-30.03225806451612</v>
      </c>
      <c r="AL37" s="77">
        <f t="shared" si="3"/>
        <v>5268.032258064516</v>
      </c>
      <c r="AM37" s="77">
        <f t="shared" si="3"/>
        <v>5271.258064516129</v>
      </c>
      <c r="AN37" s="77" t="e">
        <f>AVERAGE(AN5:AN35)</f>
        <v>#DIV/0!</v>
      </c>
      <c r="AO37" s="78">
        <f>AVERAGE(AO5:AO36)</f>
        <v>536.8709677419355</v>
      </c>
      <c r="AP37" s="77">
        <f>AVERAGE(AP5:AP36)</f>
        <v>578.7741935483871</v>
      </c>
      <c r="AQ37" s="122">
        <f>AVERAGE(AQ5:AQ35)</f>
        <v>15.716129032258069</v>
      </c>
      <c r="AR37" s="53"/>
      <c r="AS37" s="46"/>
      <c r="AT37" s="69">
        <f>AVERAGE(AT5:AT35)</f>
        <v>-28.79999999999999</v>
      </c>
      <c r="AU37" s="14"/>
      <c r="AV37" s="37"/>
      <c r="AW37" s="37"/>
      <c r="AX37" s="59"/>
      <c r="AY37" s="37"/>
      <c r="AZ37" s="37"/>
    </row>
    <row r="38" spans="1:52" ht="12.75">
      <c r="A38" s="37"/>
      <c r="B38" s="37"/>
      <c r="C38" s="37"/>
      <c r="D38" s="37"/>
      <c r="E38" s="37"/>
      <c r="F38" s="37"/>
      <c r="G38" s="37"/>
      <c r="H38" s="37"/>
      <c r="I38" s="14" t="s">
        <v>54</v>
      </c>
      <c r="J38" s="14"/>
      <c r="K38" s="37"/>
      <c r="L38" s="48"/>
      <c r="M38" s="48">
        <v>2.1</v>
      </c>
      <c r="N38" s="54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57"/>
      <c r="Z38" s="73"/>
      <c r="AA38" s="37"/>
      <c r="AB38" s="18"/>
      <c r="AC38" s="37"/>
      <c r="AD38" s="14"/>
      <c r="AE38" s="14"/>
      <c r="AF38" s="14"/>
      <c r="AG38" s="14" t="s">
        <v>101</v>
      </c>
      <c r="AH38" s="14">
        <v>-7</v>
      </c>
      <c r="AI38" s="14">
        <v>-30.6</v>
      </c>
      <c r="AJ38" s="37"/>
      <c r="AK38" s="37"/>
      <c r="AL38" s="14">
        <v>5248</v>
      </c>
      <c r="AM38" s="14"/>
      <c r="AN38" s="14"/>
      <c r="AO38" s="37" t="s">
        <v>141</v>
      </c>
      <c r="AP38" s="37">
        <v>558</v>
      </c>
      <c r="AQ38" s="69"/>
      <c r="AR38" s="69"/>
      <c r="AS38" s="69"/>
      <c r="AT38" s="69"/>
      <c r="AU38" s="37"/>
      <c r="AV38" s="37"/>
      <c r="AW38" s="37"/>
      <c r="AX38" s="59"/>
      <c r="AY38" s="37"/>
      <c r="AZ38" s="37"/>
    </row>
    <row r="39" spans="1:52" ht="12.75">
      <c r="A39" s="37"/>
      <c r="B39" s="14" t="s">
        <v>84</v>
      </c>
      <c r="C39" s="14"/>
      <c r="D39" s="14"/>
      <c r="E39" s="37"/>
      <c r="F39" s="37"/>
      <c r="G39" s="37"/>
      <c r="H39" s="37"/>
      <c r="I39" s="48" t="s">
        <v>56</v>
      </c>
      <c r="J39" s="28"/>
      <c r="K39" s="14">
        <v>-0.5</v>
      </c>
      <c r="L39" s="48"/>
      <c r="M39" s="46"/>
      <c r="N39" s="65"/>
      <c r="O39" s="37"/>
      <c r="P39" s="37"/>
      <c r="Q39" s="37"/>
      <c r="R39" s="37"/>
      <c r="S39" s="37"/>
      <c r="T39" s="37"/>
      <c r="U39" s="37"/>
      <c r="V39" s="48" t="s">
        <v>56</v>
      </c>
      <c r="W39" s="28"/>
      <c r="X39" s="14">
        <v>-1.2</v>
      </c>
      <c r="Y39" s="15"/>
      <c r="Z39" s="19"/>
      <c r="AA39" s="37"/>
      <c r="AB39" s="18"/>
      <c r="AC39" s="37"/>
      <c r="AD39" s="37"/>
      <c r="AE39" s="37"/>
      <c r="AF39" s="37"/>
      <c r="AG39" s="37" t="s">
        <v>142</v>
      </c>
      <c r="AH39" s="37">
        <v>-5.6</v>
      </c>
      <c r="AI39" s="37">
        <v>-30.1</v>
      </c>
      <c r="AJ39" s="37"/>
      <c r="AK39" s="37" t="s">
        <v>141</v>
      </c>
      <c r="AL39" s="37"/>
      <c r="AM39" s="37">
        <v>5269</v>
      </c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</row>
    <row r="40" spans="1:52" ht="12.75">
      <c r="A40" s="37"/>
      <c r="B40" s="14" t="s">
        <v>85</v>
      </c>
      <c r="C40" s="14"/>
      <c r="D40" s="14"/>
      <c r="E40" s="14"/>
      <c r="F40" s="37"/>
      <c r="G40" s="37"/>
      <c r="H40" s="37"/>
      <c r="I40" s="48" t="s">
        <v>57</v>
      </c>
      <c r="J40" s="28"/>
      <c r="K40" s="14">
        <v>-0.3</v>
      </c>
      <c r="L40" s="48"/>
      <c r="M40" s="37"/>
      <c r="N40" s="65"/>
      <c r="O40" s="37"/>
      <c r="P40" s="37"/>
      <c r="Q40" s="37"/>
      <c r="R40" s="37"/>
      <c r="S40" s="37"/>
      <c r="T40" s="37"/>
      <c r="U40" s="37"/>
      <c r="V40" s="48" t="s">
        <v>57</v>
      </c>
      <c r="W40" s="28"/>
      <c r="X40" s="14">
        <v>-0.8</v>
      </c>
      <c r="Y40" s="15"/>
      <c r="Z40" s="19"/>
      <c r="AA40" s="37"/>
      <c r="AB40" s="18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</row>
    <row r="41" spans="1:52" ht="12.75">
      <c r="A41" s="37"/>
      <c r="B41" s="14" t="s">
        <v>86</v>
      </c>
      <c r="C41" s="14"/>
      <c r="D41" s="14"/>
      <c r="E41" s="14"/>
      <c r="F41" s="14"/>
      <c r="G41" s="37"/>
      <c r="H41" s="37"/>
      <c r="I41" s="14" t="s">
        <v>58</v>
      </c>
      <c r="J41" s="14"/>
      <c r="K41" s="14">
        <v>0.9</v>
      </c>
      <c r="L41" s="48"/>
      <c r="M41" s="46"/>
      <c r="N41" s="65"/>
      <c r="O41" s="37"/>
      <c r="P41" s="37"/>
      <c r="Q41" s="37"/>
      <c r="R41" s="37"/>
      <c r="S41" s="37"/>
      <c r="T41" s="37"/>
      <c r="U41" s="37"/>
      <c r="V41" s="14" t="s">
        <v>61</v>
      </c>
      <c r="W41" s="14"/>
      <c r="X41" s="14">
        <v>0.3</v>
      </c>
      <c r="Y41" s="15"/>
      <c r="Z41" s="19"/>
      <c r="AA41" s="37"/>
      <c r="AB41" s="18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</row>
    <row r="42" spans="1:52" ht="12.75">
      <c r="A42" s="37"/>
      <c r="B42" s="48" t="s">
        <v>87</v>
      </c>
      <c r="C42" s="37"/>
      <c r="D42" s="37"/>
      <c r="E42" s="37"/>
      <c r="F42" s="37"/>
      <c r="G42" s="37"/>
      <c r="H42" s="37"/>
      <c r="I42" s="14" t="s">
        <v>59</v>
      </c>
      <c r="J42" s="14"/>
      <c r="K42" s="14">
        <v>75.6</v>
      </c>
      <c r="L42" s="48"/>
      <c r="M42" s="46"/>
      <c r="N42" s="65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72"/>
      <c r="Z42" s="19"/>
      <c r="AA42" s="37"/>
      <c r="AB42" s="18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</row>
    <row r="43" spans="1:52" ht="12.75">
      <c r="A43" s="37"/>
      <c r="B43" s="14" t="s">
        <v>88</v>
      </c>
      <c r="C43" s="14"/>
      <c r="D43" s="14"/>
      <c r="E43" s="14"/>
      <c r="F43" s="37"/>
      <c r="G43" s="37"/>
      <c r="H43" s="37"/>
      <c r="I43" s="14" t="s">
        <v>60</v>
      </c>
      <c r="J43" s="14"/>
      <c r="K43" s="14">
        <v>26.9</v>
      </c>
      <c r="L43" s="38"/>
      <c r="M43" s="46"/>
      <c r="N43" s="65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57"/>
      <c r="Z43" s="19"/>
      <c r="AA43" s="37"/>
      <c r="AB43" s="18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</row>
    <row r="44" spans="1:52" ht="12.75">
      <c r="A44" s="37"/>
      <c r="B44" s="14" t="s">
        <v>128</v>
      </c>
      <c r="C44" s="14"/>
      <c r="D44" s="14"/>
      <c r="E44" s="37"/>
      <c r="F44" s="37"/>
      <c r="G44" s="37"/>
      <c r="H44" s="37"/>
      <c r="I44" s="37"/>
      <c r="J44" s="37"/>
      <c r="K44" s="38"/>
      <c r="L44" s="46"/>
      <c r="M44" s="46"/>
      <c r="N44" s="65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57"/>
      <c r="Z44" s="19"/>
      <c r="AA44" s="37"/>
      <c r="AB44" s="18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</row>
    <row r="45" spans="1:52" ht="12.7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65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57"/>
      <c r="Z45" s="19"/>
      <c r="AA45" s="37"/>
      <c r="AB45" s="18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</row>
    <row r="46" spans="1:52" ht="12.7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65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57"/>
      <c r="Z46" s="19"/>
      <c r="AA46" s="37"/>
      <c r="AB46" s="18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</row>
    <row r="47" spans="1:52" ht="12.75">
      <c r="A47" s="37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65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57"/>
      <c r="Z47" s="19"/>
      <c r="AA47" s="37"/>
      <c r="AB47" s="18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</row>
    <row r="48" spans="2:50" ht="12.75">
      <c r="B48" s="1" t="s">
        <v>143</v>
      </c>
      <c r="C48" s="1"/>
      <c r="D48" s="1"/>
      <c r="E48" s="1"/>
      <c r="P48" s="2"/>
      <c r="Q48" s="2"/>
      <c r="R48" s="2"/>
      <c r="S48" s="2"/>
      <c r="T48" s="2"/>
      <c r="U48" s="2"/>
      <c r="V48" s="2"/>
      <c r="W48" s="2"/>
      <c r="X48" s="2"/>
      <c r="Y48" s="3"/>
      <c r="Z48" s="114" t="s">
        <v>0</v>
      </c>
      <c r="AA48" s="115"/>
      <c r="AD48" s="1" t="s">
        <v>147</v>
      </c>
      <c r="AF48" s="1"/>
      <c r="AH48" s="1" t="s">
        <v>1</v>
      </c>
      <c r="AI48" s="1"/>
      <c r="AJ48" s="1"/>
      <c r="AK48" s="1"/>
      <c r="AN48" s="14" t="s">
        <v>2</v>
      </c>
      <c r="AO48" s="5" t="s">
        <v>3</v>
      </c>
      <c r="AP48" s="1"/>
      <c r="AX48" s="6"/>
    </row>
    <row r="49" spans="2:50" ht="13.5">
      <c r="B49" t="s">
        <v>4</v>
      </c>
      <c r="M49" s="7" t="s">
        <v>5</v>
      </c>
      <c r="N49" s="134"/>
      <c r="O49" s="7"/>
      <c r="P49" s="8"/>
      <c r="Q49" s="8" t="s">
        <v>6</v>
      </c>
      <c r="R49" s="8"/>
      <c r="S49" s="9"/>
      <c r="T49" s="9"/>
      <c r="U49" s="9"/>
      <c r="V49" s="9" t="s">
        <v>7</v>
      </c>
      <c r="W49" s="8" t="s">
        <v>8</v>
      </c>
      <c r="Y49" s="10" t="s">
        <v>9</v>
      </c>
      <c r="Z49" s="110" t="s">
        <v>22</v>
      </c>
      <c r="AA49" s="11" t="s">
        <v>10</v>
      </c>
      <c r="AB49" s="119" t="s">
        <v>11</v>
      </c>
      <c r="AC49" s="12" t="s">
        <v>12</v>
      </c>
      <c r="AD49" s="12" t="s">
        <v>148</v>
      </c>
      <c r="AE49" s="12" t="s">
        <v>10</v>
      </c>
      <c r="AF49" s="13" t="s">
        <v>13</v>
      </c>
      <c r="AG49" s="13" t="s">
        <v>10</v>
      </c>
      <c r="AH49" s="14" t="s">
        <v>14</v>
      </c>
      <c r="AI49" s="14" t="s">
        <v>14</v>
      </c>
      <c r="AJ49" s="14" t="s">
        <v>15</v>
      </c>
      <c r="AK49" s="14" t="s">
        <v>15</v>
      </c>
      <c r="AL49" s="14" t="s">
        <v>14</v>
      </c>
      <c r="AM49" s="14" t="s">
        <v>15</v>
      </c>
      <c r="AN49" s="14" t="s">
        <v>15</v>
      </c>
      <c r="AO49" s="15" t="s">
        <v>14</v>
      </c>
      <c r="AP49" s="14" t="s">
        <v>15</v>
      </c>
      <c r="AQ49" s="16" t="s">
        <v>16</v>
      </c>
      <c r="AR49" s="16" t="s">
        <v>17</v>
      </c>
      <c r="AS49" s="16" t="s">
        <v>12</v>
      </c>
      <c r="AT49" s="16" t="s">
        <v>18</v>
      </c>
      <c r="AU49" s="16" t="s">
        <v>17</v>
      </c>
      <c r="AV49" s="16" t="s">
        <v>12</v>
      </c>
      <c r="AW49" s="16" t="s">
        <v>19</v>
      </c>
      <c r="AX49" s="6"/>
    </row>
    <row r="50" spans="1:50" ht="13.5">
      <c r="A50" s="17" t="s">
        <v>20</v>
      </c>
      <c r="B50" s="14">
        <v>3</v>
      </c>
      <c r="C50" s="14">
        <v>6</v>
      </c>
      <c r="D50" s="14">
        <v>9</v>
      </c>
      <c r="E50" s="14">
        <v>12</v>
      </c>
      <c r="F50" s="14">
        <v>15</v>
      </c>
      <c r="G50" s="14">
        <v>18</v>
      </c>
      <c r="H50" s="14">
        <v>21</v>
      </c>
      <c r="I50" s="14">
        <v>24</v>
      </c>
      <c r="J50" s="18" t="s">
        <v>21</v>
      </c>
      <c r="K50" s="19" t="s">
        <v>22</v>
      </c>
      <c r="L50" s="20" t="s">
        <v>23</v>
      </c>
      <c r="M50" s="20" t="s">
        <v>24</v>
      </c>
      <c r="N50" s="65" t="s">
        <v>25</v>
      </c>
      <c r="O50" s="13" t="s">
        <v>26</v>
      </c>
      <c r="P50" s="23" t="s">
        <v>27</v>
      </c>
      <c r="Q50" s="24" t="s">
        <v>16</v>
      </c>
      <c r="R50" s="24" t="s">
        <v>17</v>
      </c>
      <c r="S50" s="24" t="s">
        <v>28</v>
      </c>
      <c r="T50" s="24" t="s">
        <v>17</v>
      </c>
      <c r="U50" s="24" t="s">
        <v>16</v>
      </c>
      <c r="V50" s="24" t="s">
        <v>17</v>
      </c>
      <c r="W50" s="24" t="s">
        <v>28</v>
      </c>
      <c r="X50" s="25" t="s">
        <v>17</v>
      </c>
      <c r="Y50" s="26" t="s">
        <v>29</v>
      </c>
      <c r="Z50" s="111"/>
      <c r="AA50" s="27"/>
      <c r="AB50" s="28"/>
      <c r="AC50" s="29"/>
      <c r="AD50" s="30"/>
      <c r="AE50" s="30"/>
      <c r="AF50" s="30"/>
      <c r="AG50" s="30"/>
      <c r="AH50" s="31" t="s">
        <v>30</v>
      </c>
      <c r="AI50" s="31" t="s">
        <v>31</v>
      </c>
      <c r="AJ50" s="31" t="s">
        <v>30</v>
      </c>
      <c r="AK50" s="31" t="s">
        <v>31</v>
      </c>
      <c r="AL50" s="32" t="s">
        <v>32</v>
      </c>
      <c r="AM50" s="33" t="s">
        <v>33</v>
      </c>
      <c r="AN50" s="33" t="s">
        <v>33</v>
      </c>
      <c r="AO50" s="15" t="s">
        <v>34</v>
      </c>
      <c r="AP50" s="14" t="s">
        <v>34</v>
      </c>
      <c r="AQ50" s="34" t="s">
        <v>35</v>
      </c>
      <c r="AR50" s="34"/>
      <c r="AS50" s="34"/>
      <c r="AT50" s="35"/>
      <c r="AU50" s="36"/>
      <c r="AV50" s="1"/>
      <c r="AW50" s="14" t="s">
        <v>36</v>
      </c>
      <c r="AX50" s="6"/>
    </row>
    <row r="51" spans="1:53" ht="12.75">
      <c r="A51" s="38" t="s">
        <v>37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14"/>
      <c r="M51" s="37"/>
      <c r="N51" s="65"/>
      <c r="O51" s="65" t="s">
        <v>38</v>
      </c>
      <c r="P51" s="71"/>
      <c r="Q51" s="40" t="s">
        <v>39</v>
      </c>
      <c r="R51" s="40" t="s">
        <v>40</v>
      </c>
      <c r="S51" s="58"/>
      <c r="T51" s="58"/>
      <c r="U51" s="40" t="s">
        <v>41</v>
      </c>
      <c r="V51" s="40"/>
      <c r="W51" s="40" t="s">
        <v>42</v>
      </c>
      <c r="X51" s="58"/>
      <c r="Y51" s="10">
        <v>2010</v>
      </c>
      <c r="Z51" s="73"/>
      <c r="AA51" s="37"/>
      <c r="AB51" s="18"/>
      <c r="AC51" s="37"/>
      <c r="AD51" s="65"/>
      <c r="AE51" s="65"/>
      <c r="AF51" s="65"/>
      <c r="AG51" s="65"/>
      <c r="AH51" s="37" t="s">
        <v>43</v>
      </c>
      <c r="AI51" s="37"/>
      <c r="AJ51" s="37"/>
      <c r="AK51" s="37"/>
      <c r="AL51" s="37" t="s">
        <v>44</v>
      </c>
      <c r="AM51" s="37"/>
      <c r="AN51" s="37"/>
      <c r="AO51" s="57"/>
      <c r="AP51" s="37"/>
      <c r="AQ51" s="64" t="s">
        <v>45</v>
      </c>
      <c r="AR51" s="64"/>
      <c r="AS51" s="64"/>
      <c r="AT51" s="64"/>
      <c r="AU51" s="90"/>
      <c r="AV51" s="90"/>
      <c r="AW51" s="11">
        <v>2010</v>
      </c>
      <c r="AX51" s="45"/>
      <c r="AY51" s="44"/>
      <c r="AZ51" s="90"/>
      <c r="BA51" s="90"/>
    </row>
    <row r="52" spans="1:53" ht="12.75">
      <c r="A52" s="14">
        <v>1</v>
      </c>
      <c r="B52" s="109">
        <v>2.1</v>
      </c>
      <c r="C52" s="109">
        <v>1.9</v>
      </c>
      <c r="D52" s="109">
        <v>1.8</v>
      </c>
      <c r="E52" s="109">
        <v>-0.3</v>
      </c>
      <c r="F52" s="37">
        <v>-1.1</v>
      </c>
      <c r="G52" s="46">
        <v>-1.2</v>
      </c>
      <c r="H52" s="46">
        <v>-3.2</v>
      </c>
      <c r="I52" s="46">
        <v>-3.6</v>
      </c>
      <c r="J52" s="28">
        <v>-1.2</v>
      </c>
      <c r="K52" s="47">
        <v>3</v>
      </c>
      <c r="L52" s="48">
        <f aca="true" t="shared" si="4" ref="L52:L79">AVERAGE(B52:I52)</f>
        <v>-0.45</v>
      </c>
      <c r="M52" s="46">
        <v>-0.4</v>
      </c>
      <c r="N52" s="135">
        <v>8.5</v>
      </c>
      <c r="O52" s="107"/>
      <c r="P52" s="128">
        <v>0</v>
      </c>
      <c r="Q52" s="46">
        <v>8.2</v>
      </c>
      <c r="R52" s="58">
        <v>2006</v>
      </c>
      <c r="S52" s="46">
        <v>-12</v>
      </c>
      <c r="T52" s="142">
        <v>1969</v>
      </c>
      <c r="U52" s="46">
        <v>9.2</v>
      </c>
      <c r="V52" s="51">
        <v>2006</v>
      </c>
      <c r="W52" s="74">
        <v>-16</v>
      </c>
      <c r="X52" s="51">
        <v>1884</v>
      </c>
      <c r="Y52" s="75">
        <v>-0.7</v>
      </c>
      <c r="Z52" s="47">
        <v>8.6</v>
      </c>
      <c r="AA52" s="37" t="s">
        <v>126</v>
      </c>
      <c r="AB52" s="28">
        <v>-11.2</v>
      </c>
      <c r="AC52" s="37" t="s">
        <v>136</v>
      </c>
      <c r="AD52" s="62">
        <v>-14.1</v>
      </c>
      <c r="AE52" s="62" t="s">
        <v>125</v>
      </c>
      <c r="AF52" s="54">
        <v>35.9</v>
      </c>
      <c r="AG52" s="54" t="s">
        <v>119</v>
      </c>
      <c r="AH52" s="44">
        <v>-2.5</v>
      </c>
      <c r="AI52" s="44">
        <v>-32.7</v>
      </c>
      <c r="AJ52" s="109">
        <v>-7.1</v>
      </c>
      <c r="AK52" s="109">
        <v>-33.3</v>
      </c>
      <c r="AL52" s="117">
        <v>5296</v>
      </c>
      <c r="AM52" s="116">
        <v>5245</v>
      </c>
      <c r="AN52" s="44"/>
      <c r="AO52" s="138">
        <v>669</v>
      </c>
      <c r="AP52" s="139">
        <v>0</v>
      </c>
      <c r="AQ52" s="46">
        <v>15</v>
      </c>
      <c r="AR52" s="37">
        <v>1999</v>
      </c>
      <c r="AS52" s="37" t="s">
        <v>48</v>
      </c>
      <c r="AT52" s="52">
        <v>-25.2</v>
      </c>
      <c r="AU52" s="37">
        <v>1979</v>
      </c>
      <c r="AV52" s="37" t="s">
        <v>77</v>
      </c>
      <c r="AW52" s="116">
        <v>17</v>
      </c>
      <c r="AX52" s="109" t="s">
        <v>118</v>
      </c>
      <c r="AY52" s="37"/>
      <c r="AZ52" s="37"/>
      <c r="BA52" s="90"/>
    </row>
    <row r="53" spans="1:53" ht="12.75">
      <c r="A53" s="14">
        <v>2</v>
      </c>
      <c r="B53" s="109">
        <v>-1.6</v>
      </c>
      <c r="C53" s="109">
        <v>-2</v>
      </c>
      <c r="D53" s="109">
        <v>0.7</v>
      </c>
      <c r="E53" s="109">
        <v>1.4</v>
      </c>
      <c r="F53" s="109">
        <v>1</v>
      </c>
      <c r="G53" s="109">
        <v>0</v>
      </c>
      <c r="H53" s="46">
        <v>0.1</v>
      </c>
      <c r="I53" s="46">
        <v>0.2</v>
      </c>
      <c r="J53" s="28">
        <v>-3.8</v>
      </c>
      <c r="K53" s="47">
        <v>2.1</v>
      </c>
      <c r="L53" s="48">
        <f t="shared" si="4"/>
        <v>-0.025000000000000057</v>
      </c>
      <c r="M53" s="46">
        <v>-0.3</v>
      </c>
      <c r="N53" s="135">
        <v>1.5</v>
      </c>
      <c r="O53" s="107" t="s">
        <v>133</v>
      </c>
      <c r="P53" s="128">
        <v>0.4</v>
      </c>
      <c r="Q53" s="46">
        <v>7.1</v>
      </c>
      <c r="R53" s="58">
        <v>1965</v>
      </c>
      <c r="S53" s="46">
        <v>-8.7</v>
      </c>
      <c r="T53" s="142">
        <v>1980</v>
      </c>
      <c r="U53" s="46">
        <v>9.5</v>
      </c>
      <c r="V53" s="51">
        <v>1959</v>
      </c>
      <c r="W53" s="74">
        <v>-13.6</v>
      </c>
      <c r="X53" s="51">
        <v>1969</v>
      </c>
      <c r="Y53" s="75">
        <v>-1.2</v>
      </c>
      <c r="Z53" s="47">
        <v>7.2</v>
      </c>
      <c r="AA53" s="37" t="s">
        <v>109</v>
      </c>
      <c r="AB53" s="28">
        <v>-10.2</v>
      </c>
      <c r="AC53" s="37" t="s">
        <v>170</v>
      </c>
      <c r="AD53" s="46">
        <v>-15.2</v>
      </c>
      <c r="AE53" s="37" t="s">
        <v>150</v>
      </c>
      <c r="AF53" s="54">
        <v>24.8</v>
      </c>
      <c r="AG53" s="54" t="s">
        <v>114</v>
      </c>
      <c r="AH53" s="109">
        <v>-9.5</v>
      </c>
      <c r="AI53" s="109">
        <v>-25.6</v>
      </c>
      <c r="AJ53" s="109">
        <v>-3.7</v>
      </c>
      <c r="AK53" s="109">
        <v>-33.5</v>
      </c>
      <c r="AL53" s="117">
        <v>5244</v>
      </c>
      <c r="AM53" s="116">
        <v>5273</v>
      </c>
      <c r="AN53" s="44"/>
      <c r="AO53" s="138">
        <v>0</v>
      </c>
      <c r="AP53" s="139">
        <v>0</v>
      </c>
      <c r="AQ53" s="46">
        <v>13.4</v>
      </c>
      <c r="AR53" s="37">
        <v>2005</v>
      </c>
      <c r="AS53" s="37" t="s">
        <v>48</v>
      </c>
      <c r="AT53" s="52">
        <v>-26.8</v>
      </c>
      <c r="AU53" s="37">
        <v>1979</v>
      </c>
      <c r="AV53" s="37" t="s">
        <v>77</v>
      </c>
      <c r="AW53" s="116">
        <v>22</v>
      </c>
      <c r="AX53" s="109" t="s">
        <v>179</v>
      </c>
      <c r="AY53" s="37"/>
      <c r="AZ53" s="37"/>
      <c r="BA53" s="90"/>
    </row>
    <row r="54" spans="1:53" ht="12.75">
      <c r="A54" s="14">
        <v>3</v>
      </c>
      <c r="B54" s="109">
        <v>0.3</v>
      </c>
      <c r="C54" s="109">
        <v>-2</v>
      </c>
      <c r="D54" s="109">
        <v>-2</v>
      </c>
      <c r="E54" s="109">
        <v>-1.8</v>
      </c>
      <c r="F54" s="109">
        <v>-3.6</v>
      </c>
      <c r="G54" s="109">
        <v>-3</v>
      </c>
      <c r="H54" s="109">
        <v>-3.2</v>
      </c>
      <c r="I54" s="109">
        <v>-3</v>
      </c>
      <c r="J54" s="28">
        <v>-3.6</v>
      </c>
      <c r="K54" s="137">
        <v>0.8</v>
      </c>
      <c r="L54" s="48">
        <f t="shared" si="4"/>
        <v>-2.2875</v>
      </c>
      <c r="M54" s="46">
        <v>-0.3</v>
      </c>
      <c r="N54" s="135">
        <v>3.2</v>
      </c>
      <c r="O54" s="107">
        <v>5</v>
      </c>
      <c r="P54" s="128">
        <v>2.6</v>
      </c>
      <c r="Q54" s="46">
        <v>6.9</v>
      </c>
      <c r="R54" s="58">
        <v>1965</v>
      </c>
      <c r="S54" s="46">
        <v>-9.6</v>
      </c>
      <c r="T54" s="142">
        <v>1944</v>
      </c>
      <c r="U54" s="62">
        <v>8.8</v>
      </c>
      <c r="V54" s="51">
        <v>2007</v>
      </c>
      <c r="W54" s="74">
        <v>-16.6</v>
      </c>
      <c r="X54" s="51">
        <v>1886</v>
      </c>
      <c r="Y54" s="75">
        <v>-1.8</v>
      </c>
      <c r="Z54" s="47">
        <v>4.1</v>
      </c>
      <c r="AA54" s="37" t="s">
        <v>67</v>
      </c>
      <c r="AB54" s="28">
        <v>-15</v>
      </c>
      <c r="AC54" s="37" t="s">
        <v>171</v>
      </c>
      <c r="AD54" s="46">
        <v>-18.4</v>
      </c>
      <c r="AE54" s="37" t="s">
        <v>172</v>
      </c>
      <c r="AF54" s="54">
        <v>38</v>
      </c>
      <c r="AG54" s="54" t="s">
        <v>184</v>
      </c>
      <c r="AH54" s="109">
        <v>-7.1</v>
      </c>
      <c r="AI54" s="109">
        <v>-34.9</v>
      </c>
      <c r="AJ54" s="117">
        <v>-10</v>
      </c>
      <c r="AK54" s="117">
        <v>-44</v>
      </c>
      <c r="AL54" s="117">
        <v>5210</v>
      </c>
      <c r="AM54" s="44">
        <v>5111</v>
      </c>
      <c r="AN54" s="44"/>
      <c r="AO54" s="138">
        <v>129</v>
      </c>
      <c r="AP54" s="139">
        <v>0</v>
      </c>
      <c r="AQ54" s="46">
        <v>15.6</v>
      </c>
      <c r="AR54" s="37">
        <v>1971</v>
      </c>
      <c r="AS54" s="37" t="s">
        <v>47</v>
      </c>
      <c r="AT54" s="52">
        <v>-30.6</v>
      </c>
      <c r="AU54" s="37">
        <v>1980</v>
      </c>
      <c r="AV54" s="37" t="s">
        <v>77</v>
      </c>
      <c r="AW54" s="116">
        <v>31</v>
      </c>
      <c r="AX54" s="109" t="s">
        <v>180</v>
      </c>
      <c r="AY54" s="37"/>
      <c r="AZ54" s="37"/>
      <c r="BA54" s="90"/>
    </row>
    <row r="55" spans="1:53" ht="12.75">
      <c r="A55" s="14">
        <v>4</v>
      </c>
      <c r="B55" s="109">
        <v>-2.6</v>
      </c>
      <c r="C55" s="109">
        <v>-3.8</v>
      </c>
      <c r="D55" s="109">
        <v>-4.7</v>
      </c>
      <c r="E55" s="109">
        <v>-3.6</v>
      </c>
      <c r="F55" s="109">
        <v>-3.3</v>
      </c>
      <c r="G55" s="109">
        <v>-3</v>
      </c>
      <c r="H55" s="109">
        <v>-2.6</v>
      </c>
      <c r="I55" s="109">
        <v>-1.6</v>
      </c>
      <c r="J55" s="28">
        <v>-5</v>
      </c>
      <c r="K55" s="47">
        <v>-1.6</v>
      </c>
      <c r="L55" s="48">
        <f t="shared" si="4"/>
        <v>-3.1500000000000004</v>
      </c>
      <c r="M55" s="46">
        <v>-0.3</v>
      </c>
      <c r="N55" s="135">
        <v>1.8</v>
      </c>
      <c r="O55" s="107">
        <v>6</v>
      </c>
      <c r="P55" s="128">
        <v>0</v>
      </c>
      <c r="Q55" s="46">
        <v>8.2</v>
      </c>
      <c r="R55" s="58">
        <v>1959</v>
      </c>
      <c r="S55" s="46">
        <v>-8.8</v>
      </c>
      <c r="T55" s="142">
        <v>1963</v>
      </c>
      <c r="U55" s="46">
        <v>9</v>
      </c>
      <c r="V55" s="51">
        <v>2006</v>
      </c>
      <c r="W55" s="74">
        <v>-13.6</v>
      </c>
      <c r="X55" s="51">
        <v>1881</v>
      </c>
      <c r="Y55" s="75">
        <v>-3.8</v>
      </c>
      <c r="Z55" s="47">
        <v>3</v>
      </c>
      <c r="AA55" s="59" t="s">
        <v>107</v>
      </c>
      <c r="AB55" s="28">
        <v>-17.3</v>
      </c>
      <c r="AC55" s="37" t="s">
        <v>71</v>
      </c>
      <c r="AD55" s="46">
        <v>-19.7</v>
      </c>
      <c r="AE55" s="37" t="s">
        <v>150</v>
      </c>
      <c r="AF55" s="54">
        <v>16</v>
      </c>
      <c r="AG55" s="54" t="s">
        <v>173</v>
      </c>
      <c r="AH55" s="109">
        <v>-9.5</v>
      </c>
      <c r="AI55" s="109">
        <v>-43.5</v>
      </c>
      <c r="AJ55" s="149">
        <v>-9</v>
      </c>
      <c r="AK55" s="149">
        <v>-41</v>
      </c>
      <c r="AL55" s="117">
        <v>5114</v>
      </c>
      <c r="AM55" s="116">
        <v>5133</v>
      </c>
      <c r="AN55" s="44"/>
      <c r="AO55" s="138">
        <v>82</v>
      </c>
      <c r="AP55" s="139">
        <v>0</v>
      </c>
      <c r="AQ55" s="46">
        <v>14.2</v>
      </c>
      <c r="AR55" s="37">
        <v>1971</v>
      </c>
      <c r="AS55" s="37" t="s">
        <v>47</v>
      </c>
      <c r="AT55" s="143">
        <v>-30.7</v>
      </c>
      <c r="AU55" s="37">
        <v>1980</v>
      </c>
      <c r="AV55" s="37" t="s">
        <v>77</v>
      </c>
      <c r="AW55" s="116">
        <v>25</v>
      </c>
      <c r="AX55" s="109" t="s">
        <v>106</v>
      </c>
      <c r="AY55" s="37"/>
      <c r="AZ55" s="37"/>
      <c r="BA55" s="90"/>
    </row>
    <row r="56" spans="1:53" ht="12.75">
      <c r="A56" s="14">
        <v>5</v>
      </c>
      <c r="B56" s="109">
        <v>0.4</v>
      </c>
      <c r="C56" s="109">
        <v>0.8</v>
      </c>
      <c r="D56" s="109">
        <v>-0.4</v>
      </c>
      <c r="E56" s="109">
        <v>-0.4</v>
      </c>
      <c r="F56" s="109">
        <v>0.7</v>
      </c>
      <c r="G56" s="109">
        <v>-1.8</v>
      </c>
      <c r="H56" s="46">
        <v>-1.9</v>
      </c>
      <c r="I56" s="46">
        <v>-1.1</v>
      </c>
      <c r="J56" s="28">
        <v>-1.6</v>
      </c>
      <c r="K56" s="47">
        <v>2.3</v>
      </c>
      <c r="L56" s="48">
        <f t="shared" si="4"/>
        <v>-0.46249999999999997</v>
      </c>
      <c r="M56" s="46">
        <v>-0.2</v>
      </c>
      <c r="N56" s="135">
        <v>7.9</v>
      </c>
      <c r="O56" s="107">
        <v>18</v>
      </c>
      <c r="P56" s="128">
        <v>1</v>
      </c>
      <c r="Q56" s="46">
        <v>7.3</v>
      </c>
      <c r="R56" s="58">
        <v>1940</v>
      </c>
      <c r="S56" s="46">
        <v>-8.2</v>
      </c>
      <c r="T56" s="142">
        <v>1955</v>
      </c>
      <c r="U56" s="46">
        <v>9</v>
      </c>
      <c r="V56" s="51">
        <v>2006</v>
      </c>
      <c r="W56" s="74">
        <v>-12.7</v>
      </c>
      <c r="X56" s="51">
        <v>1964</v>
      </c>
      <c r="Y56" s="75">
        <v>-1.6</v>
      </c>
      <c r="Z56" s="47">
        <v>4</v>
      </c>
      <c r="AA56" s="37" t="s">
        <v>107</v>
      </c>
      <c r="AB56" s="28">
        <v>-17.7</v>
      </c>
      <c r="AC56" s="37" t="s">
        <v>71</v>
      </c>
      <c r="AD56" s="46">
        <v>-15.5</v>
      </c>
      <c r="AE56" s="37" t="s">
        <v>174</v>
      </c>
      <c r="AF56" s="54">
        <v>26</v>
      </c>
      <c r="AG56" s="54" t="s">
        <v>173</v>
      </c>
      <c r="AH56" s="109">
        <v>-7.3</v>
      </c>
      <c r="AI56" s="109">
        <v>-38.9</v>
      </c>
      <c r="AJ56" s="109">
        <v>-6.7</v>
      </c>
      <c r="AK56" s="109">
        <v>-39.1</v>
      </c>
      <c r="AL56" s="117">
        <v>5187</v>
      </c>
      <c r="AM56" s="116">
        <v>5191</v>
      </c>
      <c r="AN56" s="44"/>
      <c r="AO56" s="138">
        <v>0</v>
      </c>
      <c r="AP56" s="139">
        <v>0</v>
      </c>
      <c r="AQ56" s="46">
        <v>13.5</v>
      </c>
      <c r="AR56" s="37">
        <v>2006</v>
      </c>
      <c r="AS56" s="37" t="s">
        <v>47</v>
      </c>
      <c r="AT56" s="52">
        <v>-25.1</v>
      </c>
      <c r="AU56" s="37">
        <v>1980</v>
      </c>
      <c r="AV56" s="37" t="s">
        <v>77</v>
      </c>
      <c r="AW56" s="116">
        <v>35</v>
      </c>
      <c r="AX56" s="109" t="s">
        <v>181</v>
      </c>
      <c r="AY56" s="37"/>
      <c r="AZ56" s="37"/>
      <c r="BA56" s="90"/>
    </row>
    <row r="57" spans="1:53" ht="12.75">
      <c r="A57" s="14">
        <v>6</v>
      </c>
      <c r="B57" s="109">
        <v>-2.2</v>
      </c>
      <c r="C57" s="109">
        <v>-1.1</v>
      </c>
      <c r="D57" s="109">
        <v>-0.6</v>
      </c>
      <c r="E57" s="109">
        <v>0.6</v>
      </c>
      <c r="F57" s="46">
        <v>0.3</v>
      </c>
      <c r="G57" s="46">
        <v>0.2</v>
      </c>
      <c r="H57" s="46">
        <v>-0.6</v>
      </c>
      <c r="I57" s="46">
        <v>-0.6</v>
      </c>
      <c r="J57" s="28">
        <v>-2.4</v>
      </c>
      <c r="K57" s="47">
        <v>1.6</v>
      </c>
      <c r="L57" s="48">
        <f t="shared" si="4"/>
        <v>-0.5</v>
      </c>
      <c r="M57" s="46">
        <v>-0.2</v>
      </c>
      <c r="N57" s="135">
        <v>2.6</v>
      </c>
      <c r="O57" s="107">
        <v>18</v>
      </c>
      <c r="P57" s="67">
        <v>0.6</v>
      </c>
      <c r="Q57" s="46">
        <v>7</v>
      </c>
      <c r="R57" s="58">
        <v>1965</v>
      </c>
      <c r="S57" s="28">
        <v>-15.1</v>
      </c>
      <c r="T57" s="142">
        <v>1969</v>
      </c>
      <c r="U57" s="46">
        <v>8.5</v>
      </c>
      <c r="V57" s="51">
        <v>1992</v>
      </c>
      <c r="W57" s="74">
        <v>-17.2</v>
      </c>
      <c r="X57" s="51">
        <v>1969</v>
      </c>
      <c r="Y57" s="75">
        <v>-3.1</v>
      </c>
      <c r="Z57" s="47">
        <v>4</v>
      </c>
      <c r="AA57" s="37" t="s">
        <v>173</v>
      </c>
      <c r="AB57" s="28">
        <v>-14</v>
      </c>
      <c r="AC57" s="37" t="s">
        <v>79</v>
      </c>
      <c r="AD57" s="46">
        <v>-15.6</v>
      </c>
      <c r="AE57" s="37" t="s">
        <v>150</v>
      </c>
      <c r="AF57" s="54">
        <v>15.3</v>
      </c>
      <c r="AG57" s="54" t="s">
        <v>183</v>
      </c>
      <c r="AH57" s="109">
        <v>-6.9</v>
      </c>
      <c r="AI57" s="109">
        <v>-39.9</v>
      </c>
      <c r="AJ57" s="109">
        <v>-6.9</v>
      </c>
      <c r="AK57" s="109">
        <v>-39.1</v>
      </c>
      <c r="AL57" s="117">
        <v>5182</v>
      </c>
      <c r="AM57" s="116">
        <v>5184</v>
      </c>
      <c r="AN57" s="44"/>
      <c r="AO57" s="138">
        <v>333</v>
      </c>
      <c r="AP57" s="139">
        <v>427</v>
      </c>
      <c r="AQ57" s="46">
        <v>14</v>
      </c>
      <c r="AR57" s="37">
        <v>1935</v>
      </c>
      <c r="AS57" s="37" t="s">
        <v>146</v>
      </c>
      <c r="AT57" s="52">
        <v>-27.2</v>
      </c>
      <c r="AU57" s="37">
        <v>1969</v>
      </c>
      <c r="AV57" s="37" t="s">
        <v>78</v>
      </c>
      <c r="AW57" s="116">
        <v>35</v>
      </c>
      <c r="AX57" s="109" t="s">
        <v>181</v>
      </c>
      <c r="AY57" s="37"/>
      <c r="AZ57" s="37"/>
      <c r="BA57" s="90"/>
    </row>
    <row r="58" spans="1:53" ht="12.75">
      <c r="A58" s="14">
        <v>7</v>
      </c>
      <c r="B58" s="109">
        <v>-0.2</v>
      </c>
      <c r="C58" s="109">
        <v>-1.4</v>
      </c>
      <c r="D58" s="109">
        <v>-4.4</v>
      </c>
      <c r="E58" s="109">
        <v>-4</v>
      </c>
      <c r="F58" s="109">
        <v>-3.6</v>
      </c>
      <c r="G58" s="109">
        <v>-5.6</v>
      </c>
      <c r="H58" s="109">
        <v>-7.5</v>
      </c>
      <c r="I58" s="109">
        <v>-6.1</v>
      </c>
      <c r="J58" s="28">
        <v>-7.5</v>
      </c>
      <c r="K58" s="47">
        <v>-0.2</v>
      </c>
      <c r="L58" s="48">
        <f t="shared" si="4"/>
        <v>-4.1</v>
      </c>
      <c r="M58" s="46">
        <v>-0.1</v>
      </c>
      <c r="N58" s="135">
        <v>2.5</v>
      </c>
      <c r="O58" s="107">
        <v>19</v>
      </c>
      <c r="P58" s="67">
        <v>6</v>
      </c>
      <c r="Q58" s="46">
        <v>8.5</v>
      </c>
      <c r="R58" s="58">
        <v>1960</v>
      </c>
      <c r="S58" s="46">
        <v>-14.5</v>
      </c>
      <c r="T58" s="142">
        <v>1969</v>
      </c>
      <c r="U58" s="46">
        <v>9.4</v>
      </c>
      <c r="V58" s="51">
        <v>1960</v>
      </c>
      <c r="W58" s="108">
        <v>-17.6</v>
      </c>
      <c r="X58" s="51">
        <v>1969</v>
      </c>
      <c r="Y58" s="75">
        <v>-3</v>
      </c>
      <c r="Z58" s="47">
        <v>5.4</v>
      </c>
      <c r="AA58" s="37" t="s">
        <v>176</v>
      </c>
      <c r="AB58" s="28">
        <v>-17.5</v>
      </c>
      <c r="AC58" s="37" t="s">
        <v>177</v>
      </c>
      <c r="AD58" s="46">
        <v>-20.5</v>
      </c>
      <c r="AE58" s="37" t="s">
        <v>172</v>
      </c>
      <c r="AF58" s="54">
        <v>13</v>
      </c>
      <c r="AG58" s="54" t="s">
        <v>114</v>
      </c>
      <c r="AH58" s="109">
        <v>-7.5</v>
      </c>
      <c r="AI58" s="109">
        <v>-38.3</v>
      </c>
      <c r="AJ58" s="109">
        <v>-8.3</v>
      </c>
      <c r="AK58" s="109">
        <v>-39.9</v>
      </c>
      <c r="AL58" s="117">
        <v>5185</v>
      </c>
      <c r="AM58" s="117">
        <v>5170</v>
      </c>
      <c r="AN58" s="44"/>
      <c r="AO58" s="138">
        <v>0</v>
      </c>
      <c r="AP58" s="139">
        <v>0</v>
      </c>
      <c r="AQ58" s="46">
        <v>15.3</v>
      </c>
      <c r="AR58" s="37">
        <v>1960</v>
      </c>
      <c r="AS58" s="37" t="s">
        <v>144</v>
      </c>
      <c r="AT58" s="52">
        <v>-27.6</v>
      </c>
      <c r="AU58" s="37">
        <v>1979</v>
      </c>
      <c r="AV58" s="37" t="s">
        <v>77</v>
      </c>
      <c r="AW58" s="116">
        <v>78</v>
      </c>
      <c r="AX58" s="109" t="s">
        <v>182</v>
      </c>
      <c r="AY58" s="37"/>
      <c r="AZ58" s="37"/>
      <c r="BA58" s="90"/>
    </row>
    <row r="59" spans="1:53" ht="12.75">
      <c r="A59" s="14">
        <v>8</v>
      </c>
      <c r="B59" s="109">
        <v>-4.8</v>
      </c>
      <c r="C59" s="109">
        <v>-3.3</v>
      </c>
      <c r="D59" s="109">
        <v>-3</v>
      </c>
      <c r="E59" s="109">
        <v>0.3</v>
      </c>
      <c r="F59" s="109">
        <v>2.4</v>
      </c>
      <c r="G59" s="109">
        <v>2.6</v>
      </c>
      <c r="H59" s="109">
        <v>1.9</v>
      </c>
      <c r="I59" s="109">
        <v>2.5</v>
      </c>
      <c r="J59" s="129">
        <v>-6.1</v>
      </c>
      <c r="K59" s="130">
        <v>2.5</v>
      </c>
      <c r="L59" s="48">
        <f t="shared" si="4"/>
        <v>-0.17499999999999988</v>
      </c>
      <c r="M59" s="46">
        <v>-0.1</v>
      </c>
      <c r="N59" s="135"/>
      <c r="O59" s="107">
        <v>17</v>
      </c>
      <c r="P59" s="67">
        <v>0</v>
      </c>
      <c r="Q59" s="46">
        <v>8.6</v>
      </c>
      <c r="R59" s="58">
        <v>1936</v>
      </c>
      <c r="S59" s="46">
        <v>-8.8</v>
      </c>
      <c r="T59" s="142">
        <v>1954</v>
      </c>
      <c r="U59" s="47">
        <v>10.1</v>
      </c>
      <c r="V59" s="51">
        <v>1935</v>
      </c>
      <c r="W59" s="74">
        <v>-13.8</v>
      </c>
      <c r="X59" s="51">
        <v>1969</v>
      </c>
      <c r="Y59" s="75">
        <v>-1.3</v>
      </c>
      <c r="Z59" s="47">
        <v>6.9</v>
      </c>
      <c r="AA59" s="37" t="s">
        <v>108</v>
      </c>
      <c r="AB59" s="28">
        <v>-20.5</v>
      </c>
      <c r="AC59" s="37" t="s">
        <v>171</v>
      </c>
      <c r="AD59" s="46">
        <v>-22.6</v>
      </c>
      <c r="AE59" s="37" t="s">
        <v>178</v>
      </c>
      <c r="AF59" s="54">
        <v>15.7</v>
      </c>
      <c r="AG59" s="54" t="s">
        <v>119</v>
      </c>
      <c r="AH59" s="109">
        <v>-7.3</v>
      </c>
      <c r="AI59" s="109">
        <v>-34.2</v>
      </c>
      <c r="AJ59" s="109">
        <v>-6.1</v>
      </c>
      <c r="AK59" s="109">
        <v>-27.5</v>
      </c>
      <c r="AL59" s="117">
        <v>5187</v>
      </c>
      <c r="AM59" s="116">
        <v>5267</v>
      </c>
      <c r="AN59" s="44"/>
      <c r="AO59" s="138">
        <v>0</v>
      </c>
      <c r="AP59" s="139">
        <v>66</v>
      </c>
      <c r="AQ59" s="46">
        <v>17</v>
      </c>
      <c r="AR59" s="37">
        <v>1960</v>
      </c>
      <c r="AS59" s="37" t="s">
        <v>47</v>
      </c>
      <c r="AT59" s="52">
        <v>-25.3</v>
      </c>
      <c r="AU59" s="37">
        <v>1995</v>
      </c>
      <c r="AV59" s="37" t="s">
        <v>78</v>
      </c>
      <c r="AW59" s="116">
        <v>41</v>
      </c>
      <c r="AX59" s="109" t="s">
        <v>185</v>
      </c>
      <c r="AY59" s="37"/>
      <c r="AZ59" s="37"/>
      <c r="BA59" s="90"/>
    </row>
    <row r="60" spans="1:53" ht="12.75">
      <c r="A60" s="14">
        <v>9</v>
      </c>
      <c r="B60" s="109">
        <v>4.3</v>
      </c>
      <c r="C60" s="109">
        <v>5</v>
      </c>
      <c r="D60" s="109">
        <v>3.5</v>
      </c>
      <c r="E60" s="109">
        <v>2.1</v>
      </c>
      <c r="F60" s="109">
        <v>2.8</v>
      </c>
      <c r="G60" s="109">
        <v>0.4</v>
      </c>
      <c r="H60" s="109">
        <v>0.8</v>
      </c>
      <c r="I60" s="109">
        <v>0.5</v>
      </c>
      <c r="J60" s="129">
        <v>-0.3</v>
      </c>
      <c r="K60" s="130">
        <v>6.3</v>
      </c>
      <c r="L60" s="48">
        <f t="shared" si="4"/>
        <v>2.425</v>
      </c>
      <c r="M60" s="46">
        <v>0</v>
      </c>
      <c r="N60" s="135">
        <v>8</v>
      </c>
      <c r="O60" s="107">
        <v>5</v>
      </c>
      <c r="P60" s="67">
        <v>1</v>
      </c>
      <c r="Q60" s="46">
        <v>6.6</v>
      </c>
      <c r="R60" s="58">
        <v>1936</v>
      </c>
      <c r="S60" s="46">
        <v>-8.6</v>
      </c>
      <c r="T60" s="142">
        <v>1955</v>
      </c>
      <c r="U60" s="46">
        <v>9.4</v>
      </c>
      <c r="V60" s="51">
        <v>1936</v>
      </c>
      <c r="W60" s="74">
        <v>-16.8</v>
      </c>
      <c r="X60" s="51">
        <v>1889</v>
      </c>
      <c r="Y60" s="75">
        <v>3</v>
      </c>
      <c r="Z60" s="47">
        <v>8.6</v>
      </c>
      <c r="AA60" s="37" t="s">
        <v>119</v>
      </c>
      <c r="AB60" s="28">
        <v>-3.8</v>
      </c>
      <c r="AC60" s="37" t="s">
        <v>71</v>
      </c>
      <c r="AD60" s="46">
        <v>-12.7</v>
      </c>
      <c r="AE60" s="37" t="s">
        <v>125</v>
      </c>
      <c r="AF60" s="54">
        <v>68.2</v>
      </c>
      <c r="AG60" s="54" t="s">
        <v>119</v>
      </c>
      <c r="AH60" s="109">
        <v>-5.3</v>
      </c>
      <c r="AI60" s="109">
        <v>-27.5</v>
      </c>
      <c r="AJ60" s="109">
        <v>-6.9</v>
      </c>
      <c r="AK60" s="109">
        <v>-31.3</v>
      </c>
      <c r="AL60" s="117">
        <v>5282</v>
      </c>
      <c r="AM60" s="116">
        <v>5243</v>
      </c>
      <c r="AN60" s="44"/>
      <c r="AO60" s="151">
        <v>250</v>
      </c>
      <c r="AP60" s="152">
        <v>433</v>
      </c>
      <c r="AQ60" s="46">
        <v>14</v>
      </c>
      <c r="AR60" s="37">
        <v>1983</v>
      </c>
      <c r="AS60" s="37" t="s">
        <v>46</v>
      </c>
      <c r="AT60" s="52">
        <v>-25.3</v>
      </c>
      <c r="AU60" s="37">
        <v>1995</v>
      </c>
      <c r="AV60" s="37" t="s">
        <v>77</v>
      </c>
      <c r="AW60" s="37"/>
      <c r="AX60" s="59"/>
      <c r="AY60" s="37"/>
      <c r="AZ60" s="37"/>
      <c r="BA60" s="90"/>
    </row>
    <row r="61" spans="1:53" ht="12.75">
      <c r="A61" s="14">
        <v>10</v>
      </c>
      <c r="B61" s="109">
        <v>0.8</v>
      </c>
      <c r="C61" s="109">
        <v>0.4</v>
      </c>
      <c r="D61" s="109">
        <v>2</v>
      </c>
      <c r="E61" s="109">
        <v>2.6</v>
      </c>
      <c r="F61" s="46">
        <v>4.4</v>
      </c>
      <c r="G61" s="46">
        <v>5.7</v>
      </c>
      <c r="H61" s="46">
        <v>5.6</v>
      </c>
      <c r="I61" s="46">
        <v>5.6</v>
      </c>
      <c r="J61" s="28">
        <v>-0.2</v>
      </c>
      <c r="K61" s="47">
        <v>6.1</v>
      </c>
      <c r="L61" s="48">
        <f t="shared" si="4"/>
        <v>3.3875</v>
      </c>
      <c r="M61" s="46">
        <v>0</v>
      </c>
      <c r="N61" s="135">
        <v>2.4</v>
      </c>
      <c r="O61" s="107">
        <v>6</v>
      </c>
      <c r="P61" s="67">
        <v>0</v>
      </c>
      <c r="Q61" s="46">
        <v>7.2</v>
      </c>
      <c r="R61" s="58">
        <v>2004</v>
      </c>
      <c r="S61" s="46">
        <v>-6.8</v>
      </c>
      <c r="T61" s="142">
        <v>1988</v>
      </c>
      <c r="U61" s="46">
        <v>8</v>
      </c>
      <c r="V61" s="51">
        <v>1940</v>
      </c>
      <c r="W61" s="74">
        <v>-16.8</v>
      </c>
      <c r="X61" s="51">
        <v>1889</v>
      </c>
      <c r="Y61" s="75">
        <v>1.9</v>
      </c>
      <c r="Z61" s="47">
        <v>9</v>
      </c>
      <c r="AA61" s="37" t="s">
        <v>186</v>
      </c>
      <c r="AB61" s="28">
        <v>-10.1</v>
      </c>
      <c r="AC61" s="37" t="s">
        <v>71</v>
      </c>
      <c r="AD61" s="46">
        <v>-13.2</v>
      </c>
      <c r="AE61" s="37" t="s">
        <v>150</v>
      </c>
      <c r="AF61" s="54">
        <v>61.6</v>
      </c>
      <c r="AG61" s="54" t="s">
        <v>119</v>
      </c>
      <c r="AH61" s="109">
        <v>-7.7</v>
      </c>
      <c r="AI61" s="109">
        <v>-36.5</v>
      </c>
      <c r="AJ61" s="44">
        <v>-3.9</v>
      </c>
      <c r="AK61" s="109">
        <v>-28.5</v>
      </c>
      <c r="AL61" s="117">
        <v>5177</v>
      </c>
      <c r="AM61" s="116">
        <v>5295</v>
      </c>
      <c r="AN61" s="116"/>
      <c r="AO61" s="138">
        <v>75</v>
      </c>
      <c r="AP61" s="139">
        <v>607</v>
      </c>
      <c r="AQ61" s="63">
        <v>13.7</v>
      </c>
      <c r="AR61" s="64">
        <v>2002</v>
      </c>
      <c r="AS61" s="64" t="s">
        <v>50</v>
      </c>
      <c r="AT61" s="52">
        <v>-29.5</v>
      </c>
      <c r="AU61" s="37">
        <v>1955</v>
      </c>
      <c r="AV61" s="37" t="s">
        <v>77</v>
      </c>
      <c r="AW61" s="37">
        <v>41</v>
      </c>
      <c r="AX61" s="59" t="s">
        <v>185</v>
      </c>
      <c r="AY61" s="37"/>
      <c r="AZ61" s="37"/>
      <c r="BA61" s="90"/>
    </row>
    <row r="62" spans="1:53" ht="12.75">
      <c r="A62" s="14">
        <v>11</v>
      </c>
      <c r="B62" s="109">
        <v>5.8</v>
      </c>
      <c r="C62" s="109">
        <v>5.3</v>
      </c>
      <c r="D62" s="109">
        <v>4.8</v>
      </c>
      <c r="E62" s="109">
        <v>6.6</v>
      </c>
      <c r="F62" s="109">
        <v>6.8</v>
      </c>
      <c r="G62" s="109">
        <v>5</v>
      </c>
      <c r="H62" s="109">
        <v>3.4</v>
      </c>
      <c r="I62" s="109">
        <v>2.3</v>
      </c>
      <c r="J62" s="129">
        <v>2.3</v>
      </c>
      <c r="K62" s="130">
        <v>7.8</v>
      </c>
      <c r="L62" s="48">
        <f t="shared" si="4"/>
        <v>4.999999999999999</v>
      </c>
      <c r="M62" s="46">
        <v>0.1</v>
      </c>
      <c r="N62" s="135">
        <v>10</v>
      </c>
      <c r="O62" s="107"/>
      <c r="P62" s="67">
        <v>1.4</v>
      </c>
      <c r="Q62" s="62">
        <v>7.4</v>
      </c>
      <c r="R62" s="58">
        <v>2003</v>
      </c>
      <c r="S62" s="46">
        <v>-5.3</v>
      </c>
      <c r="T62" s="142">
        <v>1952</v>
      </c>
      <c r="U62" s="46">
        <v>9</v>
      </c>
      <c r="V62" s="51">
        <v>1964</v>
      </c>
      <c r="W62" s="74">
        <v>-12.4</v>
      </c>
      <c r="X62" s="51">
        <v>1902</v>
      </c>
      <c r="Y62" s="75">
        <v>5.34</v>
      </c>
      <c r="Z62" s="47">
        <v>8.7</v>
      </c>
      <c r="AA62" s="37" t="s">
        <v>170</v>
      </c>
      <c r="AB62" s="28">
        <v>-4</v>
      </c>
      <c r="AC62" s="37" t="s">
        <v>170</v>
      </c>
      <c r="AD62" s="46">
        <v>-5</v>
      </c>
      <c r="AE62" s="37" t="s">
        <v>151</v>
      </c>
      <c r="AF62" s="54">
        <v>56</v>
      </c>
      <c r="AG62" s="54" t="s">
        <v>187</v>
      </c>
      <c r="AH62" s="109">
        <v>-2</v>
      </c>
      <c r="AI62" s="117">
        <v>-24</v>
      </c>
      <c r="AJ62" s="109">
        <v>-1.9</v>
      </c>
      <c r="AK62" s="109">
        <v>-32.1</v>
      </c>
      <c r="AL62" s="149">
        <v>5337</v>
      </c>
      <c r="AM62" s="155">
        <v>5307</v>
      </c>
      <c r="AN62" s="116"/>
      <c r="AO62" s="138"/>
      <c r="AP62" s="139">
        <v>936</v>
      </c>
      <c r="AQ62" s="63">
        <v>15.6</v>
      </c>
      <c r="AR62" s="64">
        <v>2003</v>
      </c>
      <c r="AS62" s="64" t="s">
        <v>126</v>
      </c>
      <c r="AT62" s="52">
        <v>-30</v>
      </c>
      <c r="AU62" s="37">
        <v>1905</v>
      </c>
      <c r="AV62" s="37" t="s">
        <v>77</v>
      </c>
      <c r="AW62" s="37">
        <v>30</v>
      </c>
      <c r="AX62" s="59" t="s">
        <v>79</v>
      </c>
      <c r="AY62" s="37"/>
      <c r="AZ62" s="37"/>
      <c r="BA62" s="90"/>
    </row>
    <row r="63" spans="1:53" ht="12.75">
      <c r="A63" s="14">
        <v>12</v>
      </c>
      <c r="B63" s="109">
        <v>2.2</v>
      </c>
      <c r="C63" s="109">
        <v>2.4</v>
      </c>
      <c r="D63" s="109">
        <v>3</v>
      </c>
      <c r="E63" s="109">
        <v>3.6</v>
      </c>
      <c r="F63" s="109">
        <v>4.6</v>
      </c>
      <c r="G63" s="109">
        <v>1.8</v>
      </c>
      <c r="H63" s="109">
        <v>3.8</v>
      </c>
      <c r="I63" s="109">
        <v>3.8</v>
      </c>
      <c r="J63" s="129">
        <v>1.9</v>
      </c>
      <c r="K63" s="130">
        <v>5.5</v>
      </c>
      <c r="L63" s="48">
        <f t="shared" si="4"/>
        <v>3.15</v>
      </c>
      <c r="M63" s="46">
        <v>0.1</v>
      </c>
      <c r="N63" s="135">
        <v>18.8</v>
      </c>
      <c r="O63" s="107"/>
      <c r="P63" s="67">
        <v>0.5</v>
      </c>
      <c r="Q63" s="46">
        <v>8.1</v>
      </c>
      <c r="R63" s="58">
        <v>1941</v>
      </c>
      <c r="S63" s="46">
        <v>-9.5</v>
      </c>
      <c r="T63" s="142">
        <v>1968</v>
      </c>
      <c r="U63" s="46">
        <v>9.7</v>
      </c>
      <c r="V63" s="51">
        <v>1941</v>
      </c>
      <c r="W63" s="74">
        <v>-13.4</v>
      </c>
      <c r="X63" s="51">
        <v>1888</v>
      </c>
      <c r="Y63" s="75">
        <v>4.3</v>
      </c>
      <c r="Z63" s="47">
        <v>9.5</v>
      </c>
      <c r="AA63" s="37" t="s">
        <v>188</v>
      </c>
      <c r="AB63" s="28">
        <v>-6.1</v>
      </c>
      <c r="AC63" s="37" t="s">
        <v>78</v>
      </c>
      <c r="AD63" s="46">
        <v>-7.1</v>
      </c>
      <c r="AE63" s="37" t="s">
        <v>125</v>
      </c>
      <c r="AF63" s="54">
        <v>44.3</v>
      </c>
      <c r="AG63" s="54" t="s">
        <v>189</v>
      </c>
      <c r="AH63" s="109">
        <v>-5.1</v>
      </c>
      <c r="AI63" s="109">
        <v>-36.3</v>
      </c>
      <c r="AJ63" s="109">
        <v>-4.1</v>
      </c>
      <c r="AK63" s="109">
        <v>-28.5</v>
      </c>
      <c r="AL63" s="117">
        <v>5237</v>
      </c>
      <c r="AM63" s="116">
        <v>5301</v>
      </c>
      <c r="AN63" s="116"/>
      <c r="AO63" s="138">
        <v>509</v>
      </c>
      <c r="AP63" s="139">
        <v>599</v>
      </c>
      <c r="AQ63" s="46">
        <v>13.7</v>
      </c>
      <c r="AR63" s="37">
        <v>2004</v>
      </c>
      <c r="AS63" s="37" t="s">
        <v>48</v>
      </c>
      <c r="AT63" s="144">
        <v>-29</v>
      </c>
      <c r="AU63" s="64">
        <v>2009</v>
      </c>
      <c r="AV63" s="64" t="s">
        <v>76</v>
      </c>
      <c r="AW63" s="116"/>
      <c r="AX63" s="109" t="s">
        <v>79</v>
      </c>
      <c r="AY63" s="37"/>
      <c r="AZ63" s="37"/>
      <c r="BA63" s="90"/>
    </row>
    <row r="64" spans="1:53" ht="12.75">
      <c r="A64" s="14">
        <v>13</v>
      </c>
      <c r="B64" s="109">
        <v>3.6</v>
      </c>
      <c r="C64" s="109">
        <v>2.2</v>
      </c>
      <c r="D64" s="109">
        <v>0.2</v>
      </c>
      <c r="E64" s="109">
        <v>0.6</v>
      </c>
      <c r="F64" s="109">
        <v>1.4</v>
      </c>
      <c r="G64" s="109">
        <v>1</v>
      </c>
      <c r="H64" s="109">
        <v>2.4</v>
      </c>
      <c r="I64" s="109">
        <v>2.6</v>
      </c>
      <c r="J64" s="129">
        <v>0</v>
      </c>
      <c r="K64" s="130">
        <v>3.8</v>
      </c>
      <c r="L64" s="48">
        <f t="shared" si="4"/>
        <v>1.75</v>
      </c>
      <c r="M64" s="46">
        <v>0.2</v>
      </c>
      <c r="N64" s="135">
        <v>9.7</v>
      </c>
      <c r="O64" s="107">
        <v>1</v>
      </c>
      <c r="P64" s="67">
        <v>0.8</v>
      </c>
      <c r="Q64" s="46">
        <v>7.3</v>
      </c>
      <c r="R64" s="58">
        <v>1964</v>
      </c>
      <c r="S64" s="46">
        <v>-7.6</v>
      </c>
      <c r="T64" s="142">
        <v>1973</v>
      </c>
      <c r="U64" s="46">
        <v>8.4</v>
      </c>
      <c r="V64" s="51">
        <v>1946</v>
      </c>
      <c r="W64" s="74">
        <v>-16.7</v>
      </c>
      <c r="X64" s="51">
        <v>1881</v>
      </c>
      <c r="Y64" s="75">
        <v>2.2</v>
      </c>
      <c r="Z64" s="47">
        <v>9.6</v>
      </c>
      <c r="AA64" s="37" t="s">
        <v>191</v>
      </c>
      <c r="AB64" s="28">
        <v>-6.4</v>
      </c>
      <c r="AC64" s="37" t="s">
        <v>77</v>
      </c>
      <c r="AD64" s="46">
        <v>-15</v>
      </c>
      <c r="AE64" s="37" t="s">
        <v>150</v>
      </c>
      <c r="AF64" s="54">
        <v>26.7</v>
      </c>
      <c r="AG64" s="54" t="s">
        <v>190</v>
      </c>
      <c r="AH64" s="109">
        <v>-4.5</v>
      </c>
      <c r="AI64" s="109">
        <v>-30.3</v>
      </c>
      <c r="AJ64" s="109">
        <v>-7.1</v>
      </c>
      <c r="AK64" s="109">
        <v>-38.7</v>
      </c>
      <c r="AL64" s="117">
        <v>5260</v>
      </c>
      <c r="AM64" s="116">
        <v>5180</v>
      </c>
      <c r="AN64" s="116"/>
      <c r="AO64" s="138">
        <v>527</v>
      </c>
      <c r="AP64" s="139">
        <v>352</v>
      </c>
      <c r="AQ64" s="46">
        <v>14</v>
      </c>
      <c r="AR64" s="37">
        <v>1983</v>
      </c>
      <c r="AS64" s="37" t="s">
        <v>46</v>
      </c>
      <c r="AT64" s="52">
        <v>-25.1</v>
      </c>
      <c r="AU64" s="37">
        <v>1988</v>
      </c>
      <c r="AV64" s="37" t="s">
        <v>77</v>
      </c>
      <c r="AW64" s="116"/>
      <c r="AX64" s="109" t="s">
        <v>79</v>
      </c>
      <c r="AY64" s="37"/>
      <c r="AZ64" s="37"/>
      <c r="BA64" s="90"/>
    </row>
    <row r="65" spans="1:53" ht="12.75">
      <c r="A65" s="14">
        <v>14</v>
      </c>
      <c r="B65" s="109">
        <v>3.6</v>
      </c>
      <c r="C65" s="109">
        <v>2.1</v>
      </c>
      <c r="D65" s="109">
        <v>2.1</v>
      </c>
      <c r="E65" s="109">
        <v>2.6</v>
      </c>
      <c r="F65" s="109">
        <v>2.5</v>
      </c>
      <c r="G65" s="109">
        <v>1.2</v>
      </c>
      <c r="H65" s="109">
        <v>1.4</v>
      </c>
      <c r="I65" s="109">
        <v>1.5</v>
      </c>
      <c r="J65" s="129">
        <v>0.4</v>
      </c>
      <c r="K65" s="130">
        <v>4.5</v>
      </c>
      <c r="L65" s="48">
        <f t="shared" si="4"/>
        <v>2.125</v>
      </c>
      <c r="M65" s="46">
        <v>0.3</v>
      </c>
      <c r="N65" s="135">
        <v>6.6</v>
      </c>
      <c r="O65" s="107">
        <v>2</v>
      </c>
      <c r="P65" s="67">
        <v>3.9</v>
      </c>
      <c r="Q65" s="46">
        <v>8.1</v>
      </c>
      <c r="R65" s="58">
        <v>2004</v>
      </c>
      <c r="S65" s="46">
        <v>-14.8</v>
      </c>
      <c r="T65" s="142">
        <v>1920</v>
      </c>
      <c r="U65" s="46">
        <v>8.6</v>
      </c>
      <c r="V65" s="51">
        <v>1964</v>
      </c>
      <c r="W65" s="74">
        <v>-17.9</v>
      </c>
      <c r="X65" s="51">
        <v>1881</v>
      </c>
      <c r="Y65" s="75">
        <v>0.3</v>
      </c>
      <c r="Z65" s="47">
        <v>6.5</v>
      </c>
      <c r="AA65" s="37" t="s">
        <v>192</v>
      </c>
      <c r="AB65" s="28">
        <v>-12.3</v>
      </c>
      <c r="AC65" s="37" t="s">
        <v>77</v>
      </c>
      <c r="AD65" s="46">
        <v>-18.4</v>
      </c>
      <c r="AE65" s="37" t="s">
        <v>174</v>
      </c>
      <c r="AF65" s="54">
        <v>38.7</v>
      </c>
      <c r="AG65" s="54" t="s">
        <v>124</v>
      </c>
      <c r="AH65" s="109">
        <v>-6.5</v>
      </c>
      <c r="AI65" s="109">
        <v>-35.5</v>
      </c>
      <c r="AJ65" s="109">
        <v>-5.7</v>
      </c>
      <c r="AK65" s="109">
        <v>-35.7</v>
      </c>
      <c r="AL65" s="117">
        <v>5221</v>
      </c>
      <c r="AM65" s="117">
        <v>5237</v>
      </c>
      <c r="AN65" s="116"/>
      <c r="AO65" s="151">
        <v>333</v>
      </c>
      <c r="AP65" s="152">
        <v>503</v>
      </c>
      <c r="AQ65" s="46">
        <v>13</v>
      </c>
      <c r="AR65" s="37">
        <v>1934</v>
      </c>
      <c r="AS65" s="37" t="s">
        <v>175</v>
      </c>
      <c r="AT65" s="52">
        <v>-26.2</v>
      </c>
      <c r="AU65" s="37">
        <v>1888</v>
      </c>
      <c r="AV65" s="37" t="s">
        <v>77</v>
      </c>
      <c r="AW65" s="116">
        <v>13</v>
      </c>
      <c r="AX65" s="109" t="s">
        <v>190</v>
      </c>
      <c r="AY65" s="37"/>
      <c r="AZ65" s="37"/>
      <c r="BA65" s="90"/>
    </row>
    <row r="66" spans="1:53" ht="12.75">
      <c r="A66" s="14">
        <v>15</v>
      </c>
      <c r="B66" s="109">
        <v>0.3</v>
      </c>
      <c r="C66" s="109">
        <v>-0.4</v>
      </c>
      <c r="D66" s="109">
        <v>-1.8</v>
      </c>
      <c r="E66" s="109">
        <v>0.8</v>
      </c>
      <c r="F66" s="109">
        <v>3</v>
      </c>
      <c r="G66" s="109">
        <v>1.3</v>
      </c>
      <c r="H66" s="46">
        <v>0.6</v>
      </c>
      <c r="I66" s="46">
        <v>3</v>
      </c>
      <c r="J66" s="28">
        <v>-1.8</v>
      </c>
      <c r="K66" s="47">
        <v>4</v>
      </c>
      <c r="L66" s="48">
        <f t="shared" si="4"/>
        <v>0.8500000000000001</v>
      </c>
      <c r="M66" s="46">
        <v>0.3</v>
      </c>
      <c r="N66" s="135">
        <v>1.8</v>
      </c>
      <c r="O66" s="107" t="s">
        <v>133</v>
      </c>
      <c r="P66" s="67">
        <v>6.5</v>
      </c>
      <c r="Q66" s="46">
        <v>8.8</v>
      </c>
      <c r="R66" s="58">
        <v>1942</v>
      </c>
      <c r="S66" s="46">
        <v>-9.1</v>
      </c>
      <c r="T66" s="142">
        <v>1989</v>
      </c>
      <c r="U66" s="46">
        <v>10</v>
      </c>
      <c r="V66" s="51">
        <v>1942</v>
      </c>
      <c r="W66" s="74">
        <v>-18.3</v>
      </c>
      <c r="X66" s="51">
        <v>1886</v>
      </c>
      <c r="Y66" s="75">
        <v>0.7</v>
      </c>
      <c r="Z66" s="47">
        <v>7.3</v>
      </c>
      <c r="AA66" s="37" t="s">
        <v>119</v>
      </c>
      <c r="AB66" s="28">
        <v>-13.7</v>
      </c>
      <c r="AC66" s="37" t="s">
        <v>77</v>
      </c>
      <c r="AD66" s="46">
        <v>-17.5</v>
      </c>
      <c r="AE66" s="37" t="s">
        <v>150</v>
      </c>
      <c r="AF66" s="54">
        <v>24.5</v>
      </c>
      <c r="AG66" s="54" t="s">
        <v>193</v>
      </c>
      <c r="AH66" s="109">
        <v>-5.9</v>
      </c>
      <c r="AI66" s="109">
        <v>-35.5</v>
      </c>
      <c r="AJ66" s="109">
        <v>-4.1</v>
      </c>
      <c r="AK66" s="109">
        <v>-36.9</v>
      </c>
      <c r="AL66" s="117">
        <v>5221</v>
      </c>
      <c r="AM66" s="117">
        <v>5227</v>
      </c>
      <c r="AN66" s="116"/>
      <c r="AO66" s="151">
        <v>283</v>
      </c>
      <c r="AP66" s="152">
        <v>573</v>
      </c>
      <c r="AQ66" s="63">
        <v>15.5</v>
      </c>
      <c r="AR66" s="64">
        <v>2001</v>
      </c>
      <c r="AS66" s="64" t="s">
        <v>46</v>
      </c>
      <c r="AT66" s="52">
        <v>-27.1</v>
      </c>
      <c r="AU66" s="37">
        <v>1987</v>
      </c>
      <c r="AV66" s="37" t="s">
        <v>77</v>
      </c>
      <c r="AW66" s="116">
        <v>11</v>
      </c>
      <c r="AX66" s="109" t="s">
        <v>190</v>
      </c>
      <c r="AY66" s="37"/>
      <c r="AZ66" s="37"/>
      <c r="BA66" s="90"/>
    </row>
    <row r="67" spans="1:53" ht="12.75">
      <c r="A67" s="14">
        <v>16</v>
      </c>
      <c r="B67" s="109">
        <v>3</v>
      </c>
      <c r="C67" s="109">
        <v>3.2</v>
      </c>
      <c r="D67" s="109">
        <v>3.4</v>
      </c>
      <c r="E67" s="109">
        <v>3.3</v>
      </c>
      <c r="F67" s="109">
        <v>4.1</v>
      </c>
      <c r="G67" s="109">
        <v>3.3</v>
      </c>
      <c r="H67" s="109">
        <v>2.4</v>
      </c>
      <c r="I67" s="109">
        <v>2.4</v>
      </c>
      <c r="J67" s="129">
        <v>1.7</v>
      </c>
      <c r="K67" s="47">
        <v>4.1</v>
      </c>
      <c r="L67" s="48">
        <f t="shared" si="4"/>
        <v>3.1374999999999997</v>
      </c>
      <c r="M67" s="46">
        <v>0.4</v>
      </c>
      <c r="N67" s="135">
        <v>0.1</v>
      </c>
      <c r="O67" s="107" t="s">
        <v>133</v>
      </c>
      <c r="P67" s="67">
        <v>0.4</v>
      </c>
      <c r="Q67" s="47">
        <v>9.2</v>
      </c>
      <c r="R67" s="58">
        <v>1942</v>
      </c>
      <c r="S67" s="46">
        <v>-7.8</v>
      </c>
      <c r="T67" s="142">
        <v>1989</v>
      </c>
      <c r="U67" s="47">
        <v>10.1</v>
      </c>
      <c r="V67" s="51">
        <v>1942</v>
      </c>
      <c r="W67" s="74">
        <v>-13.6</v>
      </c>
      <c r="X67" s="51">
        <v>1892</v>
      </c>
      <c r="Y67" s="75">
        <v>2.3</v>
      </c>
      <c r="Z67" s="47">
        <v>7.1</v>
      </c>
      <c r="AA67" s="37" t="s">
        <v>109</v>
      </c>
      <c r="AB67" s="28">
        <v>-6</v>
      </c>
      <c r="AC67" s="37" t="s">
        <v>78</v>
      </c>
      <c r="AD67" s="46">
        <v>-8.5</v>
      </c>
      <c r="AE67" s="37" t="s">
        <v>150</v>
      </c>
      <c r="AF67" s="54">
        <v>50.8</v>
      </c>
      <c r="AG67" s="54" t="s">
        <v>51</v>
      </c>
      <c r="AH67" s="109">
        <v>-4.3</v>
      </c>
      <c r="AI67" s="109">
        <v>-34.3</v>
      </c>
      <c r="AJ67" s="109">
        <v>-4.9</v>
      </c>
      <c r="AK67" s="109">
        <v>-34.1</v>
      </c>
      <c r="AL67" s="117">
        <v>5247</v>
      </c>
      <c r="AM67" s="117">
        <v>5260</v>
      </c>
      <c r="AN67" s="116">
        <v>5257</v>
      </c>
      <c r="AO67" s="151">
        <v>745</v>
      </c>
      <c r="AP67" s="152">
        <v>601</v>
      </c>
      <c r="AQ67" s="46">
        <v>14.3</v>
      </c>
      <c r="AR67" s="37">
        <v>1965</v>
      </c>
      <c r="AS67" s="37" t="s">
        <v>46</v>
      </c>
      <c r="AT67" s="52">
        <v>-27.7</v>
      </c>
      <c r="AU67" s="37">
        <v>1987</v>
      </c>
      <c r="AV67" s="37" t="s">
        <v>77</v>
      </c>
      <c r="AW67" s="116">
        <v>7</v>
      </c>
      <c r="AX67" s="109" t="s">
        <v>194</v>
      </c>
      <c r="AY67" s="37"/>
      <c r="AZ67" s="37"/>
      <c r="BA67" s="90"/>
    </row>
    <row r="68" spans="1:53" ht="12.75">
      <c r="A68" s="14">
        <v>17</v>
      </c>
      <c r="B68" s="109">
        <v>3.2</v>
      </c>
      <c r="C68" s="109">
        <v>3</v>
      </c>
      <c r="D68" s="109">
        <v>4.1</v>
      </c>
      <c r="E68" s="109">
        <v>4.1</v>
      </c>
      <c r="F68" s="109">
        <v>4.9</v>
      </c>
      <c r="G68" s="109">
        <v>3.5</v>
      </c>
      <c r="H68" s="109">
        <v>2.1</v>
      </c>
      <c r="I68" s="109">
        <v>1.9</v>
      </c>
      <c r="J68" s="129">
        <v>1.7</v>
      </c>
      <c r="K68" s="130">
        <v>5.5</v>
      </c>
      <c r="L68" s="48">
        <f t="shared" si="4"/>
        <v>3.35</v>
      </c>
      <c r="M68" s="46">
        <v>0.4</v>
      </c>
      <c r="N68" s="135">
        <v>0.1</v>
      </c>
      <c r="O68" s="107" t="s">
        <v>133</v>
      </c>
      <c r="P68" s="67">
        <v>7.3</v>
      </c>
      <c r="Q68" s="46">
        <v>7.9</v>
      </c>
      <c r="R68" s="58">
        <v>2004</v>
      </c>
      <c r="S68" s="46">
        <v>-7.9</v>
      </c>
      <c r="T68" s="142">
        <v>1958</v>
      </c>
      <c r="U68" s="46">
        <v>9.6</v>
      </c>
      <c r="V68" s="51">
        <v>1942</v>
      </c>
      <c r="W68" s="74">
        <v>-12.5</v>
      </c>
      <c r="X68" s="51">
        <v>1958</v>
      </c>
      <c r="Y68" s="75">
        <v>1.2</v>
      </c>
      <c r="Z68" s="47">
        <v>7.2</v>
      </c>
      <c r="AA68" s="37" t="s">
        <v>115</v>
      </c>
      <c r="AB68" s="28">
        <v>-12.1</v>
      </c>
      <c r="AC68" s="37" t="s">
        <v>76</v>
      </c>
      <c r="AD68" s="46">
        <v>-11.2</v>
      </c>
      <c r="AE68" s="37" t="s">
        <v>195</v>
      </c>
      <c r="AF68" s="54">
        <v>19.2</v>
      </c>
      <c r="AG68" s="54" t="s">
        <v>106</v>
      </c>
      <c r="AH68" s="109">
        <v>-5.3</v>
      </c>
      <c r="AI68" s="109">
        <v>-35.3</v>
      </c>
      <c r="AJ68" s="109">
        <v>-5.3</v>
      </c>
      <c r="AK68" s="109">
        <v>-34.7</v>
      </c>
      <c r="AL68" s="117">
        <v>5244</v>
      </c>
      <c r="AM68" s="117">
        <v>5251</v>
      </c>
      <c r="AN68" s="116">
        <v>5217</v>
      </c>
      <c r="AO68" s="151">
        <v>577</v>
      </c>
      <c r="AP68" s="152">
        <v>788</v>
      </c>
      <c r="AQ68" s="47">
        <v>18.1</v>
      </c>
      <c r="AR68" s="19">
        <v>1998</v>
      </c>
      <c r="AS68" s="37" t="s">
        <v>47</v>
      </c>
      <c r="AT68" s="52">
        <v>-25.8</v>
      </c>
      <c r="AU68" s="37">
        <v>1999</v>
      </c>
      <c r="AV68" s="37" t="s">
        <v>82</v>
      </c>
      <c r="AW68" s="116">
        <v>5</v>
      </c>
      <c r="AX68" s="109" t="s">
        <v>76</v>
      </c>
      <c r="AY68" s="37"/>
      <c r="AZ68" s="37"/>
      <c r="BA68" s="90"/>
    </row>
    <row r="69" spans="1:53" ht="12.75">
      <c r="A69" s="14">
        <v>18</v>
      </c>
      <c r="B69" s="109">
        <v>2.5</v>
      </c>
      <c r="C69" s="109">
        <v>1</v>
      </c>
      <c r="D69" s="109">
        <v>1.6</v>
      </c>
      <c r="E69" s="109">
        <v>3.3</v>
      </c>
      <c r="F69" s="109">
        <v>4.2</v>
      </c>
      <c r="G69" s="109">
        <v>4.1</v>
      </c>
      <c r="H69" s="109">
        <v>4.4</v>
      </c>
      <c r="I69" s="109">
        <v>4.2</v>
      </c>
      <c r="J69" s="129">
        <v>0.8</v>
      </c>
      <c r="K69" s="47">
        <v>4.8</v>
      </c>
      <c r="L69" s="48">
        <f t="shared" si="4"/>
        <v>3.162499999999999</v>
      </c>
      <c r="M69" s="46">
        <v>0.5</v>
      </c>
      <c r="N69" s="135"/>
      <c r="O69" s="107"/>
      <c r="P69" s="67">
        <v>7.8</v>
      </c>
      <c r="Q69" s="46">
        <v>8.4</v>
      </c>
      <c r="R69" s="58">
        <v>2004</v>
      </c>
      <c r="S69" s="46">
        <v>-9.6</v>
      </c>
      <c r="T69" s="142">
        <v>1920</v>
      </c>
      <c r="U69" s="46">
        <v>8.9</v>
      </c>
      <c r="V69" s="51">
        <v>2003</v>
      </c>
      <c r="W69" s="74">
        <v>-13.2</v>
      </c>
      <c r="X69" s="51">
        <v>1920</v>
      </c>
      <c r="Y69" s="75">
        <v>1.3</v>
      </c>
      <c r="Z69" s="47">
        <v>7.8</v>
      </c>
      <c r="AA69" s="37" t="s">
        <v>115</v>
      </c>
      <c r="AB69" s="28">
        <v>-13.7</v>
      </c>
      <c r="AC69" s="37" t="s">
        <v>78</v>
      </c>
      <c r="AD69" s="46">
        <v>-12.2</v>
      </c>
      <c r="AE69" s="37" t="s">
        <v>196</v>
      </c>
      <c r="AF69" s="54">
        <v>6.5</v>
      </c>
      <c r="AG69" s="54" t="s">
        <v>114</v>
      </c>
      <c r="AH69" s="109">
        <v>-3.7</v>
      </c>
      <c r="AI69" s="109">
        <v>-31.7</v>
      </c>
      <c r="AJ69" s="109">
        <v>2.4</v>
      </c>
      <c r="AK69" s="109">
        <v>-30.5</v>
      </c>
      <c r="AL69" s="117">
        <v>5273</v>
      </c>
      <c r="AM69" s="117">
        <v>5271</v>
      </c>
      <c r="AN69" s="117">
        <v>5271</v>
      </c>
      <c r="AO69" s="138">
        <v>775</v>
      </c>
      <c r="AP69" s="139">
        <v>850</v>
      </c>
      <c r="AQ69" s="46">
        <v>14.6</v>
      </c>
      <c r="AR69" s="37">
        <v>2001</v>
      </c>
      <c r="AS69" s="37" t="s">
        <v>49</v>
      </c>
      <c r="AT69" s="52">
        <v>-20.2</v>
      </c>
      <c r="AU69" s="37">
        <v>1966</v>
      </c>
      <c r="AV69" s="37" t="s">
        <v>81</v>
      </c>
      <c r="AW69" s="116">
        <v>8</v>
      </c>
      <c r="AX69" s="109" t="s">
        <v>181</v>
      </c>
      <c r="AY69" s="37"/>
      <c r="AZ69" s="37"/>
      <c r="BA69" s="90"/>
    </row>
    <row r="70" spans="1:53" ht="12.75">
      <c r="A70" s="14">
        <v>19</v>
      </c>
      <c r="B70" s="109">
        <v>4.1</v>
      </c>
      <c r="C70" s="109">
        <v>5.4</v>
      </c>
      <c r="D70" s="109">
        <v>5.5</v>
      </c>
      <c r="E70" s="109">
        <v>5.8</v>
      </c>
      <c r="F70" s="109">
        <v>5.7</v>
      </c>
      <c r="G70" s="109">
        <v>5.4</v>
      </c>
      <c r="H70" s="109">
        <v>5.1</v>
      </c>
      <c r="I70" s="109">
        <v>5.1</v>
      </c>
      <c r="J70" s="129">
        <v>3.7</v>
      </c>
      <c r="K70" s="130">
        <v>6.3</v>
      </c>
      <c r="L70" s="48">
        <f t="shared" si="4"/>
        <v>5.2625</v>
      </c>
      <c r="M70" s="46">
        <v>0.5</v>
      </c>
      <c r="N70" s="135"/>
      <c r="O70" s="107"/>
      <c r="P70" s="67">
        <v>2.5</v>
      </c>
      <c r="Q70" s="46">
        <v>7.7</v>
      </c>
      <c r="R70" s="58">
        <v>1965</v>
      </c>
      <c r="S70" s="46">
        <v>-5.5</v>
      </c>
      <c r="T70" s="142">
        <v>1969</v>
      </c>
      <c r="U70" s="46">
        <v>8.7</v>
      </c>
      <c r="V70" s="51">
        <v>1965</v>
      </c>
      <c r="W70" s="74">
        <v>-14.4</v>
      </c>
      <c r="X70" s="51">
        <v>1892</v>
      </c>
      <c r="Y70" s="75">
        <v>2.6</v>
      </c>
      <c r="Z70" s="47">
        <v>8.7</v>
      </c>
      <c r="AA70" s="37" t="s">
        <v>109</v>
      </c>
      <c r="AB70" s="28">
        <v>-12.1</v>
      </c>
      <c r="AC70" s="37" t="s">
        <v>78</v>
      </c>
      <c r="AD70" s="46">
        <v>-10</v>
      </c>
      <c r="AE70" s="37" t="s">
        <v>172</v>
      </c>
      <c r="AF70" s="54">
        <v>3.4</v>
      </c>
      <c r="AG70" s="65" t="s">
        <v>193</v>
      </c>
      <c r="AH70" s="109">
        <v>-1.5</v>
      </c>
      <c r="AI70" s="109">
        <v>-32.3</v>
      </c>
      <c r="AJ70" s="149">
        <v>-2</v>
      </c>
      <c r="AK70" s="149">
        <v>-30</v>
      </c>
      <c r="AL70" s="117">
        <v>5291</v>
      </c>
      <c r="AM70" s="155"/>
      <c r="AN70" s="116">
        <v>5286</v>
      </c>
      <c r="AO70" s="138">
        <v>883</v>
      </c>
      <c r="AP70" s="139"/>
      <c r="AQ70" s="63">
        <v>15.7</v>
      </c>
      <c r="AR70" s="64">
        <v>2002</v>
      </c>
      <c r="AS70" s="64" t="s">
        <v>46</v>
      </c>
      <c r="AT70" s="52">
        <v>-24</v>
      </c>
      <c r="AU70" s="37">
        <v>1911</v>
      </c>
      <c r="AV70" s="37" t="s">
        <v>79</v>
      </c>
      <c r="AW70" s="116">
        <v>7</v>
      </c>
      <c r="AX70" s="109" t="s">
        <v>185</v>
      </c>
      <c r="AY70" s="37"/>
      <c r="AZ70" s="37"/>
      <c r="BA70" s="90"/>
    </row>
    <row r="71" spans="1:53" ht="12.75">
      <c r="A71" s="14">
        <v>20</v>
      </c>
      <c r="B71" s="109">
        <v>5</v>
      </c>
      <c r="C71" s="109">
        <v>4.6</v>
      </c>
      <c r="D71" s="109">
        <v>5</v>
      </c>
      <c r="E71" s="109">
        <v>6</v>
      </c>
      <c r="F71" s="109">
        <v>7.4</v>
      </c>
      <c r="G71" s="109">
        <v>5.4</v>
      </c>
      <c r="H71" s="109">
        <v>4.4</v>
      </c>
      <c r="I71" s="109">
        <v>3.8</v>
      </c>
      <c r="J71" s="129">
        <v>3.8</v>
      </c>
      <c r="K71" s="130">
        <v>7.7</v>
      </c>
      <c r="L71" s="48">
        <f t="shared" si="4"/>
        <v>5.199999999999999</v>
      </c>
      <c r="M71" s="46">
        <v>0.6</v>
      </c>
      <c r="N71" s="135">
        <v>1</v>
      </c>
      <c r="O71" s="107"/>
      <c r="P71" s="67">
        <v>6.1</v>
      </c>
      <c r="Q71" s="46">
        <v>6.7</v>
      </c>
      <c r="R71" s="58">
        <v>1965</v>
      </c>
      <c r="S71" s="46">
        <v>-7.2</v>
      </c>
      <c r="T71" s="142">
        <v>1969</v>
      </c>
      <c r="U71" s="46">
        <v>9.3</v>
      </c>
      <c r="V71" s="51">
        <v>2006</v>
      </c>
      <c r="W71" s="74">
        <v>-14.2</v>
      </c>
      <c r="X71" s="51">
        <v>1892</v>
      </c>
      <c r="Y71" s="75">
        <v>4.2</v>
      </c>
      <c r="Z71" s="47">
        <v>9.9</v>
      </c>
      <c r="AA71" s="37" t="s">
        <v>197</v>
      </c>
      <c r="AB71" s="28">
        <v>-4.7</v>
      </c>
      <c r="AC71" s="37" t="s">
        <v>198</v>
      </c>
      <c r="AD71" s="46">
        <v>-5.3</v>
      </c>
      <c r="AE71" s="37" t="s">
        <v>150</v>
      </c>
      <c r="AF71" s="54">
        <v>41.8</v>
      </c>
      <c r="AG71" s="65" t="s">
        <v>119</v>
      </c>
      <c r="AH71" s="109">
        <v>-1.5</v>
      </c>
      <c r="AI71" s="109">
        <v>-29.9</v>
      </c>
      <c r="AJ71" s="109">
        <v>-1.5</v>
      </c>
      <c r="AK71" s="109">
        <v>-30.7</v>
      </c>
      <c r="AL71" s="117">
        <v>5328</v>
      </c>
      <c r="AM71" s="117">
        <v>5330</v>
      </c>
      <c r="AN71" s="156">
        <v>5355</v>
      </c>
      <c r="AO71" s="138">
        <v>804</v>
      </c>
      <c r="AP71" s="139">
        <v>977</v>
      </c>
      <c r="AQ71" s="63">
        <v>15.6</v>
      </c>
      <c r="AR71" s="64">
        <v>1996</v>
      </c>
      <c r="AS71" s="64" t="s">
        <v>47</v>
      </c>
      <c r="AT71" s="52">
        <v>-26.6</v>
      </c>
      <c r="AU71" s="37">
        <v>1969</v>
      </c>
      <c r="AV71" s="37" t="s">
        <v>81</v>
      </c>
      <c r="AW71" s="116">
        <v>7</v>
      </c>
      <c r="AX71" s="109" t="s">
        <v>194</v>
      </c>
      <c r="AY71" s="37"/>
      <c r="AZ71" s="37"/>
      <c r="BA71" s="90"/>
    </row>
    <row r="72" spans="1:53" ht="12.75">
      <c r="A72" s="14">
        <v>21</v>
      </c>
      <c r="B72" s="109">
        <v>4</v>
      </c>
      <c r="C72" s="109">
        <v>4.2</v>
      </c>
      <c r="D72" s="109">
        <v>4.9</v>
      </c>
      <c r="E72" s="109">
        <v>5.8</v>
      </c>
      <c r="F72" s="109">
        <v>6.2</v>
      </c>
      <c r="G72" s="109">
        <v>5.7</v>
      </c>
      <c r="H72" s="46">
        <v>4.2</v>
      </c>
      <c r="I72" s="46">
        <v>3.2</v>
      </c>
      <c r="J72" s="28">
        <v>3.1</v>
      </c>
      <c r="K72" s="47">
        <v>6.8</v>
      </c>
      <c r="L72" s="48">
        <f t="shared" si="4"/>
        <v>4.775</v>
      </c>
      <c r="M72" s="46">
        <v>0.6</v>
      </c>
      <c r="N72" s="135"/>
      <c r="O72" s="107"/>
      <c r="P72" s="67">
        <v>0</v>
      </c>
      <c r="Q72" s="46">
        <v>6.9</v>
      </c>
      <c r="R72" s="58">
        <v>2006</v>
      </c>
      <c r="S72" s="46">
        <v>-3.1</v>
      </c>
      <c r="T72" s="142">
        <v>1955</v>
      </c>
      <c r="U72" s="46">
        <v>9.3</v>
      </c>
      <c r="V72" s="51">
        <v>2006</v>
      </c>
      <c r="W72" s="74">
        <v>-16</v>
      </c>
      <c r="X72" s="51">
        <v>1892</v>
      </c>
      <c r="Y72" s="75">
        <v>2.8</v>
      </c>
      <c r="Z72" s="47">
        <v>10.2</v>
      </c>
      <c r="AA72" s="37" t="s">
        <v>126</v>
      </c>
      <c r="AB72" s="28">
        <v>-5.2</v>
      </c>
      <c r="AC72" s="37" t="s">
        <v>136</v>
      </c>
      <c r="AD72" s="46">
        <v>-9.1</v>
      </c>
      <c r="AE72" s="37" t="s">
        <v>123</v>
      </c>
      <c r="AF72" s="54">
        <v>44.1</v>
      </c>
      <c r="AG72" s="65" t="s">
        <v>199</v>
      </c>
      <c r="AH72" s="109">
        <v>-30.5</v>
      </c>
      <c r="AI72" s="109">
        <v>5.8</v>
      </c>
      <c r="AJ72" s="109">
        <v>-1.3</v>
      </c>
      <c r="AK72" s="109">
        <v>-30.3</v>
      </c>
      <c r="AL72" s="117">
        <v>5326</v>
      </c>
      <c r="AM72" s="117">
        <v>5322</v>
      </c>
      <c r="AN72" s="44">
        <v>5335</v>
      </c>
      <c r="AO72" s="151">
        <v>905</v>
      </c>
      <c r="AP72" s="152">
        <v>1047</v>
      </c>
      <c r="AQ72" s="46">
        <v>17.2</v>
      </c>
      <c r="AR72" s="37">
        <v>2006</v>
      </c>
      <c r="AS72" s="37" t="s">
        <v>48</v>
      </c>
      <c r="AT72" s="52">
        <v>-24</v>
      </c>
      <c r="AU72" s="37">
        <v>1986</v>
      </c>
      <c r="AV72" s="37" t="s">
        <v>77</v>
      </c>
      <c r="AW72" s="37">
        <v>10</v>
      </c>
      <c r="AX72" s="59" t="s">
        <v>200</v>
      </c>
      <c r="AY72" s="37"/>
      <c r="AZ72" s="37"/>
      <c r="BA72" s="90"/>
    </row>
    <row r="73" spans="1:53" ht="12.75">
      <c r="A73" s="14">
        <v>22</v>
      </c>
      <c r="B73" s="109">
        <v>3.4</v>
      </c>
      <c r="C73" s="109">
        <v>3.2</v>
      </c>
      <c r="D73" s="109">
        <v>3.9</v>
      </c>
      <c r="E73" s="109">
        <v>4.6</v>
      </c>
      <c r="F73" s="109">
        <v>4.5</v>
      </c>
      <c r="G73" s="109">
        <v>4.7</v>
      </c>
      <c r="H73" s="109">
        <v>4.9</v>
      </c>
      <c r="I73" s="109">
        <v>4.6</v>
      </c>
      <c r="J73" s="129">
        <v>3.2</v>
      </c>
      <c r="K73" s="130">
        <v>6.2</v>
      </c>
      <c r="L73" s="48">
        <f t="shared" si="4"/>
        <v>4.2250000000000005</v>
      </c>
      <c r="M73" s="46">
        <v>0.7</v>
      </c>
      <c r="N73" s="135">
        <v>0.1</v>
      </c>
      <c r="O73" s="107"/>
      <c r="P73" s="67">
        <v>1.6</v>
      </c>
      <c r="Q73" s="46">
        <v>8.1</v>
      </c>
      <c r="R73" s="58">
        <v>2006</v>
      </c>
      <c r="S73" s="46">
        <v>-5.3</v>
      </c>
      <c r="T73" s="142">
        <v>2002</v>
      </c>
      <c r="U73" s="46">
        <v>9.5</v>
      </c>
      <c r="V73" s="51">
        <v>2006</v>
      </c>
      <c r="W73" s="74">
        <v>-15</v>
      </c>
      <c r="X73" s="51">
        <v>1892</v>
      </c>
      <c r="Y73" s="75">
        <v>1.6</v>
      </c>
      <c r="Z73" s="47">
        <v>7.6</v>
      </c>
      <c r="AA73" s="37" t="s">
        <v>115</v>
      </c>
      <c r="AB73" s="28">
        <v>-9</v>
      </c>
      <c r="AC73" s="37" t="s">
        <v>79</v>
      </c>
      <c r="AD73" s="46">
        <v>-15.2</v>
      </c>
      <c r="AE73" s="37" t="s">
        <v>150</v>
      </c>
      <c r="AF73" s="54">
        <v>33.9</v>
      </c>
      <c r="AG73" s="65" t="s">
        <v>119</v>
      </c>
      <c r="AH73" s="109">
        <v>-31.3</v>
      </c>
      <c r="AI73" s="109">
        <v>3.8</v>
      </c>
      <c r="AJ73" s="109">
        <v>-3.3</v>
      </c>
      <c r="AK73" s="109">
        <v>-32.5</v>
      </c>
      <c r="AL73" s="117">
        <v>5298</v>
      </c>
      <c r="AM73" s="117">
        <v>5280</v>
      </c>
      <c r="AN73" s="44">
        <v>5292</v>
      </c>
      <c r="AO73" s="151">
        <v>827</v>
      </c>
      <c r="AP73" s="152">
        <v>672</v>
      </c>
      <c r="AQ73" s="46">
        <v>15</v>
      </c>
      <c r="AR73" s="37">
        <v>1932</v>
      </c>
      <c r="AS73" s="37" t="s">
        <v>146</v>
      </c>
      <c r="AT73" s="52">
        <v>-27.7</v>
      </c>
      <c r="AU73" s="37">
        <v>1892</v>
      </c>
      <c r="AV73" s="37" t="s">
        <v>77</v>
      </c>
      <c r="AW73" s="37">
        <v>12</v>
      </c>
      <c r="AX73" s="59" t="s">
        <v>200</v>
      </c>
      <c r="AY73" s="37"/>
      <c r="AZ73" s="37"/>
      <c r="BA73" s="90"/>
    </row>
    <row r="74" spans="1:53" ht="12.75">
      <c r="A74" s="14">
        <v>23</v>
      </c>
      <c r="B74" s="109">
        <v>5.7</v>
      </c>
      <c r="C74" s="109">
        <v>6</v>
      </c>
      <c r="D74" s="109">
        <v>6</v>
      </c>
      <c r="E74" s="109">
        <v>8</v>
      </c>
      <c r="F74" s="109">
        <v>7.9</v>
      </c>
      <c r="G74" s="109">
        <v>6</v>
      </c>
      <c r="H74" s="109">
        <v>5.1</v>
      </c>
      <c r="I74" s="109">
        <v>5.8</v>
      </c>
      <c r="J74" s="129">
        <v>3.7</v>
      </c>
      <c r="K74" s="130">
        <v>9.1</v>
      </c>
      <c r="L74" s="48">
        <f t="shared" si="4"/>
        <v>6.3125</v>
      </c>
      <c r="M74" s="46">
        <v>0.7</v>
      </c>
      <c r="N74" s="135">
        <v>3.3</v>
      </c>
      <c r="O74" s="107"/>
      <c r="P74" s="67">
        <v>2.7</v>
      </c>
      <c r="Q74" s="46">
        <v>7.2</v>
      </c>
      <c r="R74" s="58">
        <v>1962</v>
      </c>
      <c r="S74" s="46">
        <v>-11.1</v>
      </c>
      <c r="T74" s="142">
        <v>1950</v>
      </c>
      <c r="U74" s="46">
        <v>9.1</v>
      </c>
      <c r="V74" s="51">
        <v>1932</v>
      </c>
      <c r="W74" s="74">
        <v>-14.7</v>
      </c>
      <c r="X74" s="51">
        <v>1892</v>
      </c>
      <c r="Y74" s="75">
        <v>4.4</v>
      </c>
      <c r="Z74" s="47">
        <v>12.7</v>
      </c>
      <c r="AA74" s="37" t="s">
        <v>109</v>
      </c>
      <c r="AB74" s="28">
        <v>-13.1</v>
      </c>
      <c r="AC74" s="37" t="s">
        <v>76</v>
      </c>
      <c r="AD74" s="46">
        <v>-10.1</v>
      </c>
      <c r="AE74" s="37" t="s">
        <v>178</v>
      </c>
      <c r="AF74" s="54">
        <v>62.4</v>
      </c>
      <c r="AG74" s="65" t="s">
        <v>119</v>
      </c>
      <c r="AH74" s="109">
        <v>-1.5</v>
      </c>
      <c r="AI74" s="109">
        <v>-27.9</v>
      </c>
      <c r="AJ74" s="109">
        <v>0</v>
      </c>
      <c r="AK74" s="109">
        <v>-24.7</v>
      </c>
      <c r="AL74" s="117">
        <v>5344</v>
      </c>
      <c r="AM74" s="117">
        <v>5371</v>
      </c>
      <c r="AN74" s="116">
        <v>5458</v>
      </c>
      <c r="AO74" s="138">
        <v>878</v>
      </c>
      <c r="AP74" s="139">
        <v>1058</v>
      </c>
      <c r="AQ74" s="46">
        <v>15</v>
      </c>
      <c r="AR74" s="37">
        <v>1932</v>
      </c>
      <c r="AS74" s="37" t="s">
        <v>146</v>
      </c>
      <c r="AT74" s="52">
        <v>-22.1</v>
      </c>
      <c r="AU74" s="37">
        <v>1933</v>
      </c>
      <c r="AV74" s="37" t="s">
        <v>79</v>
      </c>
      <c r="AW74" s="37">
        <v>11</v>
      </c>
      <c r="AX74" s="59" t="s">
        <v>200</v>
      </c>
      <c r="AY74" s="37"/>
      <c r="AZ74" s="37"/>
      <c r="BA74" s="90"/>
    </row>
    <row r="75" spans="1:53" ht="12.75">
      <c r="A75" s="14">
        <v>24</v>
      </c>
      <c r="B75" s="109">
        <v>4.5</v>
      </c>
      <c r="C75" s="109">
        <v>5.4</v>
      </c>
      <c r="D75" s="109">
        <v>4.8</v>
      </c>
      <c r="E75" s="109">
        <v>5.2</v>
      </c>
      <c r="F75" s="109">
        <v>5</v>
      </c>
      <c r="G75" s="109">
        <v>4</v>
      </c>
      <c r="H75" s="109">
        <v>7</v>
      </c>
      <c r="I75" s="109">
        <v>4.6</v>
      </c>
      <c r="J75" s="129">
        <v>4.5</v>
      </c>
      <c r="K75" s="130">
        <v>8.2</v>
      </c>
      <c r="L75" s="48">
        <f t="shared" si="4"/>
        <v>5.0625</v>
      </c>
      <c r="M75" s="46">
        <v>0.7</v>
      </c>
      <c r="N75" s="135">
        <v>4.1</v>
      </c>
      <c r="O75" s="107"/>
      <c r="P75" s="67">
        <v>0.4</v>
      </c>
      <c r="Q75" s="46">
        <v>6.6</v>
      </c>
      <c r="R75" s="58">
        <v>1983</v>
      </c>
      <c r="S75" s="46">
        <v>-8.7</v>
      </c>
      <c r="T75" s="142">
        <v>2002</v>
      </c>
      <c r="U75" s="46">
        <v>9</v>
      </c>
      <c r="V75" s="51">
        <v>1980</v>
      </c>
      <c r="W75" s="74">
        <v>-14</v>
      </c>
      <c r="X75" s="51">
        <v>1893</v>
      </c>
      <c r="Y75" s="75">
        <v>3.7</v>
      </c>
      <c r="Z75" s="47">
        <v>12.3</v>
      </c>
      <c r="AA75" s="37" t="s">
        <v>51</v>
      </c>
      <c r="AB75" s="28">
        <v>-3.8</v>
      </c>
      <c r="AC75" s="37" t="s">
        <v>203</v>
      </c>
      <c r="AD75" s="46">
        <v>-8.1</v>
      </c>
      <c r="AE75" s="37" t="s">
        <v>149</v>
      </c>
      <c r="AF75" s="54">
        <v>31.2</v>
      </c>
      <c r="AG75" s="65" t="s">
        <v>202</v>
      </c>
      <c r="AH75" s="109">
        <v>1.2</v>
      </c>
      <c r="AI75" s="109">
        <v>-27.9</v>
      </c>
      <c r="AJ75" s="109">
        <v>-1.9</v>
      </c>
      <c r="AK75" s="109">
        <v>-21.7</v>
      </c>
      <c r="AL75" s="117">
        <v>5372</v>
      </c>
      <c r="AM75" s="117">
        <v>5383</v>
      </c>
      <c r="AN75" s="116">
        <v>5405</v>
      </c>
      <c r="AO75" s="151">
        <v>1179</v>
      </c>
      <c r="AP75" s="152">
        <v>752</v>
      </c>
      <c r="AQ75" s="46">
        <v>16</v>
      </c>
      <c r="AR75" s="37">
        <v>1984</v>
      </c>
      <c r="AS75" s="37" t="s">
        <v>46</v>
      </c>
      <c r="AT75" s="52">
        <v>-28.7</v>
      </c>
      <c r="AU75" s="37">
        <v>1950</v>
      </c>
      <c r="AV75" s="37" t="s">
        <v>77</v>
      </c>
      <c r="AW75" s="37">
        <v>9</v>
      </c>
      <c r="AX75" s="59" t="s">
        <v>204</v>
      </c>
      <c r="AY75" s="37"/>
      <c r="AZ75" s="37"/>
      <c r="BA75" s="90"/>
    </row>
    <row r="76" spans="1:53" ht="12.75">
      <c r="A76" s="14">
        <v>25</v>
      </c>
      <c r="B76" s="109">
        <v>3.1</v>
      </c>
      <c r="C76" s="109">
        <v>2.4</v>
      </c>
      <c r="D76" s="109">
        <v>3.3</v>
      </c>
      <c r="E76" s="109">
        <v>3.9</v>
      </c>
      <c r="F76" s="109">
        <v>2.5</v>
      </c>
      <c r="G76" s="109">
        <v>1.3</v>
      </c>
      <c r="H76" s="109">
        <v>1</v>
      </c>
      <c r="I76" s="109">
        <v>1.2</v>
      </c>
      <c r="J76" s="129">
        <v>1</v>
      </c>
      <c r="K76" s="47">
        <v>4.6</v>
      </c>
      <c r="L76" s="48">
        <f t="shared" si="4"/>
        <v>2.3375</v>
      </c>
      <c r="M76" s="46">
        <v>0.8</v>
      </c>
      <c r="N76" s="135">
        <v>3.9</v>
      </c>
      <c r="O76" s="107"/>
      <c r="P76" s="67">
        <v>0.8</v>
      </c>
      <c r="Q76" s="46">
        <v>6.4</v>
      </c>
      <c r="R76" s="58">
        <v>1971</v>
      </c>
      <c r="S76" s="46">
        <v>-9.8</v>
      </c>
      <c r="T76" s="142">
        <v>1941</v>
      </c>
      <c r="U76" s="46">
        <v>9</v>
      </c>
      <c r="V76" s="51">
        <v>1971</v>
      </c>
      <c r="W76" s="74">
        <v>-14.2</v>
      </c>
      <c r="X76" s="51">
        <v>1893</v>
      </c>
      <c r="Y76" s="75">
        <v>3.3</v>
      </c>
      <c r="Z76" s="47">
        <v>11.2</v>
      </c>
      <c r="AA76" s="37" t="s">
        <v>51</v>
      </c>
      <c r="AB76" s="28">
        <v>-4.2</v>
      </c>
      <c r="AC76" s="37" t="s">
        <v>76</v>
      </c>
      <c r="AD76" s="46">
        <v>-8.9</v>
      </c>
      <c r="AE76" s="37" t="s">
        <v>150</v>
      </c>
      <c r="AF76" s="54">
        <v>99</v>
      </c>
      <c r="AG76" s="65" t="s">
        <v>205</v>
      </c>
      <c r="AH76" s="109">
        <v>1</v>
      </c>
      <c r="AI76" s="109">
        <v>-28.3</v>
      </c>
      <c r="AJ76" s="109">
        <v>-5.5</v>
      </c>
      <c r="AK76" s="109">
        <v>-31.7</v>
      </c>
      <c r="AL76" s="117">
        <v>5342</v>
      </c>
      <c r="AM76" s="116">
        <v>5260</v>
      </c>
      <c r="AN76" s="116">
        <v>5348</v>
      </c>
      <c r="AO76" s="138">
        <v>2142</v>
      </c>
      <c r="AP76" s="139">
        <v>476</v>
      </c>
      <c r="AQ76" s="46">
        <v>15</v>
      </c>
      <c r="AR76" s="37">
        <v>1984</v>
      </c>
      <c r="AS76" s="37" t="s">
        <v>46</v>
      </c>
      <c r="AT76" s="52">
        <v>-26.6</v>
      </c>
      <c r="AU76" s="37">
        <v>1951</v>
      </c>
      <c r="AV76" s="37" t="s">
        <v>77</v>
      </c>
      <c r="AW76" s="37">
        <v>10</v>
      </c>
      <c r="AX76" s="59" t="s">
        <v>182</v>
      </c>
      <c r="AY76" s="37"/>
      <c r="AZ76" s="37"/>
      <c r="BA76" s="90"/>
    </row>
    <row r="77" spans="1:53" ht="12.75">
      <c r="A77" s="14">
        <v>26</v>
      </c>
      <c r="B77" s="109">
        <v>1</v>
      </c>
      <c r="C77" s="109">
        <v>0.5</v>
      </c>
      <c r="D77" s="109">
        <v>1.5</v>
      </c>
      <c r="E77" s="109">
        <v>0.6</v>
      </c>
      <c r="F77" s="109">
        <v>1.2</v>
      </c>
      <c r="G77" s="109">
        <v>0.2</v>
      </c>
      <c r="H77" s="109">
        <v>1</v>
      </c>
      <c r="I77" s="109">
        <v>0.6</v>
      </c>
      <c r="J77" s="129">
        <v>0</v>
      </c>
      <c r="K77" s="130">
        <v>2.5</v>
      </c>
      <c r="L77" s="48">
        <f t="shared" si="4"/>
        <v>0.825</v>
      </c>
      <c r="M77" s="46">
        <v>0.8</v>
      </c>
      <c r="N77" s="135">
        <v>1.8</v>
      </c>
      <c r="O77" s="107" t="s">
        <v>133</v>
      </c>
      <c r="P77" s="67">
        <v>0</v>
      </c>
      <c r="Q77" s="46">
        <v>6.6</v>
      </c>
      <c r="R77" s="58">
        <v>1964</v>
      </c>
      <c r="S77" s="46">
        <v>-10.5</v>
      </c>
      <c r="T77" s="142">
        <v>1941</v>
      </c>
      <c r="U77" s="46">
        <v>9.9</v>
      </c>
      <c r="V77" s="51">
        <v>1932</v>
      </c>
      <c r="W77" s="74">
        <v>-16.6</v>
      </c>
      <c r="X77" s="51">
        <v>1893</v>
      </c>
      <c r="Y77" s="75">
        <v>1.2</v>
      </c>
      <c r="Z77" s="47">
        <v>6.7</v>
      </c>
      <c r="AA77" s="37" t="s">
        <v>74</v>
      </c>
      <c r="AB77" s="28">
        <v>-8</v>
      </c>
      <c r="AC77" s="37" t="s">
        <v>208</v>
      </c>
      <c r="AD77" s="46">
        <v>-9.5</v>
      </c>
      <c r="AE77" s="37" t="s">
        <v>150</v>
      </c>
      <c r="AF77" s="54">
        <v>20</v>
      </c>
      <c r="AG77" s="65" t="s">
        <v>206</v>
      </c>
      <c r="AH77" s="109">
        <v>-5.9</v>
      </c>
      <c r="AI77" s="109">
        <v>-34.5</v>
      </c>
      <c r="AJ77" s="109">
        <v>-7.3</v>
      </c>
      <c r="AK77" s="109">
        <v>-36.3</v>
      </c>
      <c r="AL77" s="117">
        <v>5229</v>
      </c>
      <c r="AM77" s="116">
        <v>5185</v>
      </c>
      <c r="AN77" s="116">
        <v>5199</v>
      </c>
      <c r="AO77" s="138">
        <v>183</v>
      </c>
      <c r="AP77" s="139">
        <v>99</v>
      </c>
      <c r="AQ77" s="46">
        <v>13</v>
      </c>
      <c r="AR77" s="37">
        <v>1974</v>
      </c>
      <c r="AS77" s="37" t="s">
        <v>46</v>
      </c>
      <c r="AT77" s="144">
        <v>-26.2</v>
      </c>
      <c r="AU77" s="64">
        <v>1997</v>
      </c>
      <c r="AV77" s="64" t="s">
        <v>82</v>
      </c>
      <c r="AW77" s="37">
        <v>15</v>
      </c>
      <c r="AX77" s="59" t="s">
        <v>207</v>
      </c>
      <c r="AY77" s="37"/>
      <c r="AZ77" s="37"/>
      <c r="BA77" s="90"/>
    </row>
    <row r="78" spans="1:53" ht="12.75">
      <c r="A78" s="14">
        <v>27</v>
      </c>
      <c r="B78" s="109">
        <v>2.2</v>
      </c>
      <c r="C78" s="109">
        <v>2.2</v>
      </c>
      <c r="D78" s="109">
        <v>2.4</v>
      </c>
      <c r="E78" s="109">
        <v>3.5</v>
      </c>
      <c r="F78" s="109">
        <v>5.8</v>
      </c>
      <c r="G78" s="109">
        <v>5.4</v>
      </c>
      <c r="H78" s="109">
        <v>5.9</v>
      </c>
      <c r="I78" s="109">
        <v>6.5</v>
      </c>
      <c r="J78" s="157">
        <v>0.4</v>
      </c>
      <c r="K78" s="130">
        <v>6.5</v>
      </c>
      <c r="L78" s="48">
        <f t="shared" si="4"/>
        <v>4.2375</v>
      </c>
      <c r="M78" s="46">
        <v>0.8</v>
      </c>
      <c r="N78" s="135">
        <v>1</v>
      </c>
      <c r="O78" s="107" t="s">
        <v>133</v>
      </c>
      <c r="P78" s="70">
        <v>0</v>
      </c>
      <c r="Q78" s="46">
        <v>7.5</v>
      </c>
      <c r="R78" s="58">
        <v>1968</v>
      </c>
      <c r="S78" s="46">
        <v>-9.5</v>
      </c>
      <c r="T78" s="142">
        <v>1941</v>
      </c>
      <c r="U78" s="46">
        <v>9.2</v>
      </c>
      <c r="V78" s="51">
        <v>1964</v>
      </c>
      <c r="W78" s="74">
        <v>-15.1</v>
      </c>
      <c r="X78" s="51">
        <v>1893</v>
      </c>
      <c r="Y78" s="75">
        <v>3.3</v>
      </c>
      <c r="Z78" s="47">
        <v>9.2</v>
      </c>
      <c r="AA78" s="37" t="s">
        <v>126</v>
      </c>
      <c r="AB78" s="28">
        <v>-7.4</v>
      </c>
      <c r="AC78" s="37" t="s">
        <v>208</v>
      </c>
      <c r="AD78" s="46">
        <v>-9.4</v>
      </c>
      <c r="AE78" s="37" t="s">
        <v>150</v>
      </c>
      <c r="AF78" s="49">
        <v>9.5</v>
      </c>
      <c r="AG78" s="21" t="s">
        <v>114</v>
      </c>
      <c r="AH78" s="109">
        <v>-9.1</v>
      </c>
      <c r="AI78" s="109">
        <v>-37.3</v>
      </c>
      <c r="AJ78" s="109">
        <v>-4.7</v>
      </c>
      <c r="AK78" s="109">
        <v>-24.3</v>
      </c>
      <c r="AL78" s="117">
        <v>5157</v>
      </c>
      <c r="AM78" s="116">
        <v>5309</v>
      </c>
      <c r="AN78" s="116">
        <v>5255</v>
      </c>
      <c r="AO78" s="138">
        <v>286</v>
      </c>
      <c r="AP78" s="139">
        <v>548</v>
      </c>
      <c r="AQ78" s="150">
        <v>12.8</v>
      </c>
      <c r="AR78" s="64">
        <v>2003</v>
      </c>
      <c r="AS78" s="64" t="s">
        <v>109</v>
      </c>
      <c r="AT78" s="52">
        <v>-25.1</v>
      </c>
      <c r="AU78" s="37">
        <v>1882</v>
      </c>
      <c r="AV78" s="37" t="s">
        <v>79</v>
      </c>
      <c r="AW78" s="37">
        <v>15</v>
      </c>
      <c r="AX78" s="59" t="s">
        <v>106</v>
      </c>
      <c r="AY78" s="37"/>
      <c r="AZ78" s="37"/>
      <c r="BA78" s="90"/>
    </row>
    <row r="79" spans="1:53" ht="12.75">
      <c r="A79" s="14">
        <v>28</v>
      </c>
      <c r="B79" s="109">
        <v>6.4</v>
      </c>
      <c r="C79" s="109">
        <v>4.2</v>
      </c>
      <c r="D79" s="109">
        <v>2.9</v>
      </c>
      <c r="E79" s="109">
        <v>2.5</v>
      </c>
      <c r="F79" s="109">
        <v>1.8</v>
      </c>
      <c r="G79" s="109">
        <v>3.2</v>
      </c>
      <c r="H79" s="109">
        <v>1.4</v>
      </c>
      <c r="I79" s="109">
        <v>0.6</v>
      </c>
      <c r="J79" s="129">
        <v>0.6</v>
      </c>
      <c r="K79" s="130">
        <v>6.9</v>
      </c>
      <c r="L79" s="153">
        <f t="shared" si="4"/>
        <v>2.875</v>
      </c>
      <c r="M79" s="46">
        <v>0.8</v>
      </c>
      <c r="N79" s="135">
        <v>7</v>
      </c>
      <c r="O79" s="107"/>
      <c r="P79" s="70"/>
      <c r="Q79" s="46">
        <v>8</v>
      </c>
      <c r="R79" s="58">
        <v>1963</v>
      </c>
      <c r="S79" s="46">
        <v>-11.2</v>
      </c>
      <c r="T79" s="142">
        <v>1998</v>
      </c>
      <c r="U79" s="46">
        <v>9.3</v>
      </c>
      <c r="V79" s="51">
        <v>1930</v>
      </c>
      <c r="W79" s="74">
        <v>-15</v>
      </c>
      <c r="X79" s="51">
        <v>1885</v>
      </c>
      <c r="Y79" s="75">
        <v>3.7</v>
      </c>
      <c r="Z79" s="47">
        <v>11.7</v>
      </c>
      <c r="AA79" s="37" t="s">
        <v>51</v>
      </c>
      <c r="AB79" s="28">
        <v>-4.4</v>
      </c>
      <c r="AC79" s="37" t="s">
        <v>78</v>
      </c>
      <c r="AD79" s="46">
        <v>-10.2</v>
      </c>
      <c r="AE79" s="37" t="s">
        <v>150</v>
      </c>
      <c r="AF79" s="49">
        <v>49.1</v>
      </c>
      <c r="AG79" s="21" t="s">
        <v>124</v>
      </c>
      <c r="AH79" s="109">
        <v>-3.1</v>
      </c>
      <c r="AI79" s="109">
        <v>-26.1</v>
      </c>
      <c r="AJ79" s="109">
        <v>-4.9</v>
      </c>
      <c r="AK79" s="109"/>
      <c r="AL79" s="117">
        <v>5326</v>
      </c>
      <c r="AM79" s="116"/>
      <c r="AN79" s="116">
        <v>5329</v>
      </c>
      <c r="AO79" s="138">
        <v>902</v>
      </c>
      <c r="AP79" s="139">
        <v>246</v>
      </c>
      <c r="AQ79" s="46">
        <v>13.7</v>
      </c>
      <c r="AR79" s="37">
        <v>2003</v>
      </c>
      <c r="AS79" s="37" t="s">
        <v>145</v>
      </c>
      <c r="AT79" s="52">
        <v>-25.4</v>
      </c>
      <c r="AU79" s="37">
        <v>1940</v>
      </c>
      <c r="AV79" s="37" t="s">
        <v>81</v>
      </c>
      <c r="AW79" s="37"/>
      <c r="AX79" s="59"/>
      <c r="AY79" s="37"/>
      <c r="AZ79" s="37"/>
      <c r="BA79" s="90"/>
    </row>
    <row r="80" spans="1:53" ht="12.75">
      <c r="A80" s="37" t="s">
        <v>201</v>
      </c>
      <c r="B80" s="46" t="s">
        <v>201</v>
      </c>
      <c r="C80" s="46"/>
      <c r="D80" s="46"/>
      <c r="E80" s="46"/>
      <c r="F80" s="46"/>
      <c r="G80" s="46"/>
      <c r="H80" s="46"/>
      <c r="I80" s="46"/>
      <c r="J80" s="18"/>
      <c r="K80" s="14"/>
      <c r="L80" s="48"/>
      <c r="M80" s="46"/>
      <c r="N80" s="135"/>
      <c r="O80" s="148"/>
      <c r="P80" s="71"/>
      <c r="Q80" s="37"/>
      <c r="R80" s="51"/>
      <c r="S80" s="46"/>
      <c r="T80" s="51"/>
      <c r="U80" s="72"/>
      <c r="V80" s="51"/>
      <c r="W80" s="74"/>
      <c r="X80" s="51"/>
      <c r="Y80" s="75"/>
      <c r="Z80" s="47"/>
      <c r="AA80" s="37"/>
      <c r="AB80" s="28"/>
      <c r="AC80" s="59"/>
      <c r="AD80" s="62"/>
      <c r="AE80" s="59"/>
      <c r="AF80" s="49"/>
      <c r="AG80" s="21"/>
      <c r="AH80" s="109"/>
      <c r="AI80" s="109"/>
      <c r="AJ80" s="109"/>
      <c r="AK80" s="109"/>
      <c r="AL80" s="117"/>
      <c r="AM80" s="44"/>
      <c r="AN80" s="44"/>
      <c r="AO80" s="138"/>
      <c r="AP80" s="117"/>
      <c r="AQ80" s="46">
        <v>12</v>
      </c>
      <c r="AR80" s="37">
        <v>1948</v>
      </c>
      <c r="AS80" s="37" t="s">
        <v>146</v>
      </c>
      <c r="AT80" s="52"/>
      <c r="AU80" s="37"/>
      <c r="AV80" s="37"/>
      <c r="AW80" s="37"/>
      <c r="AX80" s="59"/>
      <c r="AY80" s="37"/>
      <c r="AZ80" s="37"/>
      <c r="BA80" s="90"/>
    </row>
    <row r="81" spans="1:53" ht="12.75">
      <c r="A81" s="37" t="s">
        <v>53</v>
      </c>
      <c r="B81" s="48">
        <f>AVERAGE(B53:B79)</f>
        <v>2.1481481481481484</v>
      </c>
      <c r="C81" s="48">
        <f>AVERAGE(C53:C79)</f>
        <v>1.8333333333333333</v>
      </c>
      <c r="D81" s="48">
        <f>AVERAGE(D53:D79)</f>
        <v>1.8037037037037034</v>
      </c>
      <c r="E81" s="48">
        <f>AVERAGE(E53:E79)</f>
        <v>2.5185185185185186</v>
      </c>
      <c r="F81" s="48">
        <f>AVERAGE(F53:F79)</f>
        <v>2.9851851851851854</v>
      </c>
      <c r="G81" s="48">
        <f aca="true" t="shared" si="5" ref="G81:L81">AVERAGE(G52:G79)</f>
        <v>2.0285714285714285</v>
      </c>
      <c r="H81" s="48">
        <f t="shared" si="5"/>
        <v>1.782142857142857</v>
      </c>
      <c r="I81" s="48">
        <f t="shared" si="5"/>
        <v>1.8035714285714288</v>
      </c>
      <c r="J81" s="48">
        <f t="shared" si="5"/>
        <v>-0.024999999999999946</v>
      </c>
      <c r="K81" s="48">
        <f t="shared" si="5"/>
        <v>4.560714285714286</v>
      </c>
      <c r="L81" s="48">
        <f t="shared" si="5"/>
        <v>2.082142857142857</v>
      </c>
      <c r="M81" s="48"/>
      <c r="N81" s="135">
        <f>SUM(N52:N79)</f>
        <v>107.69999999999997</v>
      </c>
      <c r="O81" s="105">
        <f>SUM(O55:O79)</f>
        <v>92</v>
      </c>
      <c r="P81" s="70">
        <f>SUM(P52:P79)</f>
        <v>54.3</v>
      </c>
      <c r="Q81" s="46">
        <f>AVERAGE(Q52:Q79)</f>
        <v>7.589285714285713</v>
      </c>
      <c r="R81" s="74"/>
      <c r="S81" s="46">
        <f>AVERAGE(S52:S79)</f>
        <v>-9.092857142857142</v>
      </c>
      <c r="T81" s="74"/>
      <c r="U81" s="52">
        <f>AVERAGE(U52:U79)</f>
        <v>9.196428571428571</v>
      </c>
      <c r="V81" s="46"/>
      <c r="W81" s="74">
        <f>AVERAGE(W52:W79)</f>
        <v>-15.067857142857141</v>
      </c>
      <c r="X81" s="46"/>
      <c r="Y81" s="75">
        <f>AVERAGE(Y52:Y79)</f>
        <v>1.3157142857142858</v>
      </c>
      <c r="Z81" s="47">
        <f>AVERAGE(Z52:Z79)</f>
        <v>8.024999999999997</v>
      </c>
      <c r="AA81" s="37"/>
      <c r="AB81" s="28">
        <f>AVERAGE(AB52:AB79)</f>
        <v>-10.124999999999996</v>
      </c>
      <c r="AC81" s="46"/>
      <c r="AD81" s="46">
        <f>AVERAGE(AD52:AD79)</f>
        <v>-12.792857142857143</v>
      </c>
      <c r="AE81" s="46"/>
      <c r="AF81" s="76"/>
      <c r="AG81" s="76"/>
      <c r="AH81" s="153">
        <f aca="true" t="shared" si="6" ref="AH81:AN81">AVERAGE(AH52:AH79)</f>
        <v>-6.789285714285714</v>
      </c>
      <c r="AI81" s="153">
        <f t="shared" si="6"/>
        <v>-30.33928571428571</v>
      </c>
      <c r="AJ81" s="153">
        <f t="shared" si="6"/>
        <v>-4.703571428571428</v>
      </c>
      <c r="AK81" s="153">
        <f t="shared" si="6"/>
        <v>-32.98518518518519</v>
      </c>
      <c r="AL81" s="31">
        <f t="shared" si="6"/>
        <v>5254.178571428572</v>
      </c>
      <c r="AM81" s="31">
        <f t="shared" si="6"/>
        <v>5253.307692307692</v>
      </c>
      <c r="AN81" s="31">
        <f t="shared" si="6"/>
        <v>5308.2307692307695</v>
      </c>
      <c r="AO81" s="154">
        <f>AVERAGE(AO52:AO80)</f>
        <v>528.7407407407408</v>
      </c>
      <c r="AP81" s="31">
        <f>AVERAGE(AP52:AP80)</f>
        <v>467.037037037037</v>
      </c>
      <c r="AQ81" s="122">
        <f>AVERAGE(AQ52:AQ80)</f>
        <v>14.672413793103448</v>
      </c>
      <c r="AR81" s="53"/>
      <c r="AS81" s="46"/>
      <c r="AT81" s="69">
        <f>AVERAGE(AT52:AT79)</f>
        <v>-26.457142857142863</v>
      </c>
      <c r="AU81" s="14"/>
      <c r="AV81" s="37"/>
      <c r="AW81" s="37"/>
      <c r="AX81" s="59"/>
      <c r="AY81" s="37"/>
      <c r="AZ81" s="37"/>
      <c r="BA81" s="90"/>
    </row>
    <row r="82" spans="1:53" ht="13.5">
      <c r="A82" s="37"/>
      <c r="B82" s="37"/>
      <c r="C82" s="37"/>
      <c r="D82" s="37"/>
      <c r="E82" s="37"/>
      <c r="F82" s="37"/>
      <c r="G82" s="37"/>
      <c r="H82" s="37"/>
      <c r="I82" s="14" t="s">
        <v>54</v>
      </c>
      <c r="J82" s="14"/>
      <c r="K82" s="37"/>
      <c r="L82" s="48"/>
      <c r="M82" s="48">
        <v>1.8</v>
      </c>
      <c r="N82" s="54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57"/>
      <c r="Z82" s="73"/>
      <c r="AA82" s="37"/>
      <c r="AB82" s="18"/>
      <c r="AC82" s="37"/>
      <c r="AD82" s="37"/>
      <c r="AE82" s="37"/>
      <c r="AF82" s="14"/>
      <c r="AG82" s="14" t="s">
        <v>101</v>
      </c>
      <c r="AH82" s="11">
        <v>-7</v>
      </c>
      <c r="AI82" s="11">
        <v>-30.6</v>
      </c>
      <c r="AJ82" s="44"/>
      <c r="AK82" s="44"/>
      <c r="AL82" s="11">
        <v>5248</v>
      </c>
      <c r="AM82" s="11"/>
      <c r="AN82" s="11"/>
      <c r="AO82" s="44" t="s">
        <v>141</v>
      </c>
      <c r="AP82" s="44">
        <v>558</v>
      </c>
      <c r="AQ82" s="69"/>
      <c r="AR82" s="69"/>
      <c r="AS82" s="69"/>
      <c r="AT82" s="69"/>
      <c r="AU82" s="37"/>
      <c r="AV82" s="37"/>
      <c r="AW82" s="37"/>
      <c r="AX82" s="59"/>
      <c r="AY82" s="37"/>
      <c r="AZ82" s="37"/>
      <c r="BA82" s="90"/>
    </row>
    <row r="83" spans="1:52" ht="12.75">
      <c r="A83" s="37"/>
      <c r="B83" s="14" t="s">
        <v>159</v>
      </c>
      <c r="C83" s="14"/>
      <c r="D83" s="14"/>
      <c r="E83" s="37"/>
      <c r="F83" s="37"/>
      <c r="G83" s="37"/>
      <c r="H83" s="48" t="s">
        <v>89</v>
      </c>
      <c r="I83" s="28"/>
      <c r="J83" s="47"/>
      <c r="K83" s="48">
        <v>0.3</v>
      </c>
      <c r="L83" s="48"/>
      <c r="M83" s="46"/>
      <c r="N83" s="65"/>
      <c r="O83" s="37"/>
      <c r="P83" s="37"/>
      <c r="Q83" s="37"/>
      <c r="R83" s="37"/>
      <c r="S83" s="37"/>
      <c r="T83" s="37"/>
      <c r="U83" s="37"/>
      <c r="V83" s="48" t="s">
        <v>56</v>
      </c>
      <c r="W83" s="28"/>
      <c r="Y83" s="14">
        <v>-0.6</v>
      </c>
      <c r="Z83" s="19"/>
      <c r="AA83" s="37"/>
      <c r="AB83" s="18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</row>
    <row r="84" spans="1:52" ht="12.75">
      <c r="A84" s="37"/>
      <c r="B84" s="14" t="s">
        <v>160</v>
      </c>
      <c r="C84" s="14"/>
      <c r="D84" s="14"/>
      <c r="E84" s="14"/>
      <c r="F84" s="37"/>
      <c r="G84" s="37"/>
      <c r="H84" s="48" t="s">
        <v>91</v>
      </c>
      <c r="I84" s="28"/>
      <c r="J84" s="47"/>
      <c r="K84" s="48">
        <v>-0.2</v>
      </c>
      <c r="L84" s="48"/>
      <c r="M84" s="37"/>
      <c r="N84" s="65"/>
      <c r="O84" s="37"/>
      <c r="P84" s="37"/>
      <c r="Q84" s="37"/>
      <c r="R84" s="37"/>
      <c r="S84" s="37"/>
      <c r="T84" s="37"/>
      <c r="U84" s="37"/>
      <c r="V84" s="48" t="s">
        <v>57</v>
      </c>
      <c r="W84" s="28"/>
      <c r="Y84" s="14">
        <v>-0.9</v>
      </c>
      <c r="Z84" s="19"/>
      <c r="AA84" s="37"/>
      <c r="AB84" s="18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</row>
    <row r="85" spans="1:52" ht="12.75">
      <c r="A85" s="37"/>
      <c r="B85" s="14" t="s">
        <v>161</v>
      </c>
      <c r="C85" s="14"/>
      <c r="D85" s="14"/>
      <c r="E85" s="14"/>
      <c r="F85" s="14"/>
      <c r="G85" s="37"/>
      <c r="H85" s="14" t="s">
        <v>58</v>
      </c>
      <c r="I85" s="14"/>
      <c r="J85" s="14"/>
      <c r="K85" s="48">
        <v>0.5</v>
      </c>
      <c r="L85" s="48"/>
      <c r="M85" s="46"/>
      <c r="N85" s="65"/>
      <c r="O85" s="37"/>
      <c r="P85" s="37"/>
      <c r="Q85" s="37"/>
      <c r="R85" s="37"/>
      <c r="S85" s="37"/>
      <c r="T85" s="37"/>
      <c r="U85" s="37"/>
      <c r="V85" s="14" t="s">
        <v>61</v>
      </c>
      <c r="W85" s="14"/>
      <c r="Y85" s="14">
        <v>-0.2</v>
      </c>
      <c r="Z85" s="19"/>
      <c r="AA85" s="37"/>
      <c r="AB85" s="18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</row>
    <row r="86" spans="1:52" ht="12.75">
      <c r="A86" s="37"/>
      <c r="B86" s="48" t="s">
        <v>162</v>
      </c>
      <c r="C86" s="37"/>
      <c r="D86" s="37"/>
      <c r="E86" s="37"/>
      <c r="F86" s="37"/>
      <c r="G86" s="37"/>
      <c r="H86" s="14" t="s">
        <v>59</v>
      </c>
      <c r="I86" s="14"/>
      <c r="J86" s="37"/>
      <c r="K86" s="48">
        <v>71.8</v>
      </c>
      <c r="L86" s="48"/>
      <c r="M86" s="46"/>
      <c r="N86" s="65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72"/>
      <c r="Z86" s="19"/>
      <c r="AA86" s="37"/>
      <c r="AB86" s="18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</row>
    <row r="87" spans="1:52" ht="12.75">
      <c r="A87" s="37"/>
      <c r="B87" s="14" t="s">
        <v>163</v>
      </c>
      <c r="C87" s="14"/>
      <c r="D87" s="14"/>
      <c r="E87" s="14"/>
      <c r="F87" s="37"/>
      <c r="G87" s="37"/>
      <c r="H87" s="14" t="s">
        <v>90</v>
      </c>
      <c r="I87" s="37"/>
      <c r="J87" s="37"/>
      <c r="K87" s="48">
        <v>51.8</v>
      </c>
      <c r="L87" s="38"/>
      <c r="M87" s="46"/>
      <c r="N87" s="65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57"/>
      <c r="Z87" s="19"/>
      <c r="AA87" s="37"/>
      <c r="AB87" s="18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</row>
    <row r="88" spans="1:52" ht="12.75">
      <c r="A88" s="37"/>
      <c r="B88" s="14" t="s">
        <v>164</v>
      </c>
      <c r="C88" s="14"/>
      <c r="D88" s="14"/>
      <c r="E88" s="37"/>
      <c r="F88" s="37"/>
      <c r="G88" s="37"/>
      <c r="H88" s="37"/>
      <c r="I88" s="37"/>
      <c r="J88" s="37"/>
      <c r="K88" s="37"/>
      <c r="L88" s="46"/>
      <c r="M88" s="46"/>
      <c r="N88" s="65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57"/>
      <c r="Z88" s="19"/>
      <c r="AA88" s="37"/>
      <c r="AB88" s="18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</row>
    <row r="89" spans="1:52" ht="12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65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57"/>
      <c r="Z89" s="19"/>
      <c r="AA89" s="37"/>
      <c r="AB89" s="18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</row>
    <row r="90" spans="1:52" ht="12.7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65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57"/>
      <c r="Z90" s="19"/>
      <c r="AA90" s="37"/>
      <c r="AB90" s="18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</row>
    <row r="91" spans="2:52" ht="12.75"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136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145"/>
      <c r="Z91" s="112"/>
      <c r="AA91" s="90"/>
      <c r="AB91" s="121"/>
      <c r="AC91" s="90"/>
      <c r="AD91" s="90"/>
      <c r="AE91" s="90"/>
      <c r="AF91" s="90"/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0"/>
      <c r="AW91" s="90"/>
      <c r="AX91" s="90"/>
      <c r="AY91" s="90"/>
      <c r="AZ91" s="90"/>
    </row>
    <row r="92" spans="2:52" ht="12.75"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136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145"/>
      <c r="Z92" s="112"/>
      <c r="AA92" s="90"/>
      <c r="AB92" s="121"/>
      <c r="AC92" s="90"/>
      <c r="AD92" s="90"/>
      <c r="AE92" s="90"/>
      <c r="AF92" s="90"/>
      <c r="AG92" s="90"/>
      <c r="AH92" s="90"/>
      <c r="AI92" s="90"/>
      <c r="AJ92" s="90"/>
      <c r="AK92" s="90"/>
      <c r="AL92" s="90"/>
      <c r="AM92" s="90"/>
      <c r="AN92" s="90"/>
      <c r="AO92" s="90"/>
      <c r="AP92" s="90"/>
      <c r="AQ92" s="90"/>
      <c r="AR92" s="90"/>
      <c r="AS92" s="90"/>
      <c r="AT92" s="90"/>
      <c r="AU92" s="90"/>
      <c r="AV92" s="90"/>
      <c r="AW92" s="90"/>
      <c r="AX92" s="90"/>
      <c r="AY92" s="90"/>
      <c r="AZ92" s="90"/>
    </row>
    <row r="93" spans="2:52" ht="12.75"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136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145"/>
      <c r="Z93" s="112"/>
      <c r="AA93" s="90"/>
      <c r="AB93" s="121"/>
      <c r="AC93" s="90"/>
      <c r="AD93" s="90"/>
      <c r="AE93" s="90"/>
      <c r="AF93" s="90"/>
      <c r="AG93" s="90"/>
      <c r="AH93" s="90"/>
      <c r="AI93" s="90"/>
      <c r="AJ93" s="90"/>
      <c r="AK93" s="90"/>
      <c r="AL93" s="90"/>
      <c r="AM93" s="90"/>
      <c r="AN93" s="90"/>
      <c r="AO93" s="90"/>
      <c r="AP93" s="90"/>
      <c r="AQ93" s="90"/>
      <c r="AR93" s="90"/>
      <c r="AS93" s="90"/>
      <c r="AT93" s="90"/>
      <c r="AU93" s="90"/>
      <c r="AV93" s="90"/>
      <c r="AW93" s="90"/>
      <c r="AX93" s="90"/>
      <c r="AY93" s="90"/>
      <c r="AZ93" s="90"/>
    </row>
    <row r="94" spans="2:52" ht="12.75"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136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145"/>
      <c r="Z94" s="112"/>
      <c r="AA94" s="90"/>
      <c r="AB94" s="121"/>
      <c r="AC94" s="90"/>
      <c r="AD94" s="90"/>
      <c r="AE94" s="90"/>
      <c r="AF94" s="90"/>
      <c r="AG94" s="90"/>
      <c r="AH94" s="90"/>
      <c r="AI94" s="90"/>
      <c r="AJ94" s="90"/>
      <c r="AK94" s="90"/>
      <c r="AL94" s="90"/>
      <c r="AM94" s="90"/>
      <c r="AN94" s="90"/>
      <c r="AO94" s="90"/>
      <c r="AP94" s="90"/>
      <c r="AQ94" s="90"/>
      <c r="AR94" s="90"/>
      <c r="AS94" s="90"/>
      <c r="AT94" s="90"/>
      <c r="AU94" s="90"/>
      <c r="AV94" s="90"/>
      <c r="AW94" s="90"/>
      <c r="AX94" s="90"/>
      <c r="AY94" s="90"/>
      <c r="AZ94" s="90"/>
    </row>
    <row r="95" spans="2:52" ht="12.75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136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145"/>
      <c r="Z95" s="112"/>
      <c r="AA95" s="90"/>
      <c r="AB95" s="121"/>
      <c r="AC95" s="90"/>
      <c r="AD95" s="90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</row>
    <row r="96" spans="2:52" ht="12.75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136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145"/>
      <c r="Z96" s="112"/>
      <c r="AA96" s="90"/>
      <c r="AB96" s="121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</row>
    <row r="97" spans="2:52" ht="12.75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136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145"/>
      <c r="Z97" s="112"/>
      <c r="AA97" s="90"/>
      <c r="AB97" s="121"/>
      <c r="AC97" s="90"/>
      <c r="AD97" s="90"/>
      <c r="AE97" s="90"/>
      <c r="AF97" s="90"/>
      <c r="AG97" s="90"/>
      <c r="AH97" s="90"/>
      <c r="AI97" s="90"/>
      <c r="AJ97" s="90"/>
      <c r="AK97" s="90"/>
      <c r="AL97" s="90"/>
      <c r="AM97" s="90"/>
      <c r="AN97" s="90"/>
      <c r="AO97" s="90"/>
      <c r="AP97" s="90"/>
      <c r="AQ97" s="90"/>
      <c r="AR97" s="90"/>
      <c r="AS97" s="90"/>
      <c r="AT97" s="90"/>
      <c r="AU97" s="90"/>
      <c r="AV97" s="90"/>
      <c r="AW97" s="90"/>
      <c r="AX97" s="90"/>
      <c r="AY97" s="90"/>
      <c r="AZ97" s="90"/>
    </row>
    <row r="98" spans="2:52" ht="12.75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136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145"/>
      <c r="Z98" s="112"/>
      <c r="AA98" s="90"/>
      <c r="AB98" s="121"/>
      <c r="AC98" s="90"/>
      <c r="AD98" s="90"/>
      <c r="AE98" s="90"/>
      <c r="AF98" s="90"/>
      <c r="AG98" s="90"/>
      <c r="AH98" s="90"/>
      <c r="AI98" s="90"/>
      <c r="AJ98" s="90"/>
      <c r="AK98" s="90"/>
      <c r="AL98" s="90"/>
      <c r="AM98" s="90"/>
      <c r="AN98" s="90"/>
      <c r="AO98" s="90"/>
      <c r="AP98" s="90"/>
      <c r="AQ98" s="90"/>
      <c r="AR98" s="90"/>
      <c r="AS98" s="90"/>
      <c r="AT98" s="90"/>
      <c r="AU98" s="90"/>
      <c r="AV98" s="90"/>
      <c r="AW98" s="90"/>
      <c r="AX98" s="90"/>
      <c r="AY98" s="90"/>
      <c r="AZ98" s="90"/>
    </row>
    <row r="99" spans="2:52" ht="12.75"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136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145"/>
      <c r="Z99" s="112"/>
      <c r="AA99" s="90"/>
      <c r="AB99" s="121"/>
      <c r="AC99" s="90"/>
      <c r="AD99" s="90"/>
      <c r="AE99" s="90"/>
      <c r="AF99" s="90"/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0"/>
      <c r="AW99" s="90"/>
      <c r="AX99" s="90"/>
      <c r="AY99" s="90"/>
      <c r="AZ99" s="90"/>
    </row>
    <row r="100" spans="2:52" ht="12.75"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136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145"/>
      <c r="Z100" s="112"/>
      <c r="AA100" s="90"/>
      <c r="AB100" s="121"/>
      <c r="AC100" s="90"/>
      <c r="AD100" s="90"/>
      <c r="AE100" s="90"/>
      <c r="AF100" s="90"/>
      <c r="AG100" s="90"/>
      <c r="AH100" s="90"/>
      <c r="AI100" s="90"/>
      <c r="AJ100" s="90"/>
      <c r="AK100" s="90"/>
      <c r="AL100" s="90"/>
      <c r="AM100" s="90"/>
      <c r="AN100" s="90"/>
      <c r="AO100" s="90"/>
      <c r="AP100" s="90"/>
      <c r="AQ100" s="90"/>
      <c r="AR100" s="90"/>
      <c r="AS100" s="90"/>
      <c r="AT100" s="90"/>
      <c r="AU100" s="90"/>
      <c r="AV100" s="90"/>
      <c r="AW100" s="90"/>
      <c r="AX100" s="90"/>
      <c r="AY100" s="90"/>
      <c r="AZ100" s="90"/>
    </row>
    <row r="101" spans="2:52" ht="12.75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136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145"/>
      <c r="Z101" s="112"/>
      <c r="AA101" s="90"/>
      <c r="AB101" s="121"/>
      <c r="AC101" s="90"/>
      <c r="AD101" s="90"/>
      <c r="AE101" s="90"/>
      <c r="AF101" s="90"/>
      <c r="AG101" s="90"/>
      <c r="AH101" s="90"/>
      <c r="AI101" s="90"/>
      <c r="AJ101" s="90"/>
      <c r="AK101" s="90"/>
      <c r="AL101" s="90"/>
      <c r="AM101" s="90"/>
      <c r="AN101" s="90"/>
      <c r="AO101" s="90"/>
      <c r="AP101" s="90"/>
      <c r="AQ101" s="90"/>
      <c r="AR101" s="90"/>
      <c r="AS101" s="90"/>
      <c r="AT101" s="90"/>
      <c r="AU101" s="90"/>
      <c r="AV101" s="90"/>
      <c r="AW101" s="90"/>
      <c r="AX101" s="90"/>
      <c r="AY101" s="90"/>
      <c r="AZ101" s="90"/>
    </row>
    <row r="102" spans="2:52" ht="12.75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136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145"/>
      <c r="Z102" s="112"/>
      <c r="AA102" s="90"/>
      <c r="AB102" s="121"/>
      <c r="AC102" s="90"/>
      <c r="AD102" s="90"/>
      <c r="AE102" s="90"/>
      <c r="AF102" s="90"/>
      <c r="AG102" s="90"/>
      <c r="AH102" s="90"/>
      <c r="AI102" s="90"/>
      <c r="AJ102" s="90"/>
      <c r="AK102" s="90"/>
      <c r="AL102" s="90"/>
      <c r="AM102" s="90"/>
      <c r="AN102" s="90"/>
      <c r="AO102" s="90"/>
      <c r="AP102" s="90"/>
      <c r="AQ102" s="90"/>
      <c r="AR102" s="90"/>
      <c r="AS102" s="90"/>
      <c r="AT102" s="90"/>
      <c r="AU102" s="90"/>
      <c r="AV102" s="90"/>
      <c r="AW102" s="90"/>
      <c r="AX102" s="90"/>
      <c r="AY102" s="90"/>
      <c r="AZ102" s="90"/>
    </row>
    <row r="103" spans="2:52" ht="12.75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136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145"/>
      <c r="Z103" s="112"/>
      <c r="AA103" s="90"/>
      <c r="AB103" s="121"/>
      <c r="AC103" s="90"/>
      <c r="AD103" s="90"/>
      <c r="AE103" s="90"/>
      <c r="AF103" s="90"/>
      <c r="AG103" s="90"/>
      <c r="AH103" s="90"/>
      <c r="AI103" s="90"/>
      <c r="AJ103" s="90"/>
      <c r="AK103" s="90"/>
      <c r="AL103" s="90"/>
      <c r="AM103" s="90"/>
      <c r="AN103" s="90"/>
      <c r="AO103" s="90"/>
      <c r="AP103" s="90"/>
      <c r="AQ103" s="90"/>
      <c r="AR103" s="90"/>
      <c r="AS103" s="90"/>
      <c r="AT103" s="90"/>
      <c r="AU103" s="90"/>
      <c r="AV103" s="90"/>
      <c r="AW103" s="90"/>
      <c r="AX103" s="90"/>
      <c r="AY103" s="90"/>
      <c r="AZ103" s="90"/>
    </row>
  </sheetData>
  <printOptions/>
  <pageMargins left="0.75" right="0.75" top="1" bottom="1" header="0.5" footer="0.5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86"/>
  <sheetViews>
    <sheetView workbookViewId="0" topLeftCell="A46">
      <selection activeCell="M79" sqref="M79"/>
    </sheetView>
  </sheetViews>
  <sheetFormatPr defaultColWidth="9.140625" defaultRowHeight="12.75"/>
  <cols>
    <col min="1" max="1" width="5.8515625" style="0" customWidth="1"/>
    <col min="2" max="9" width="6.7109375" style="0" customWidth="1"/>
    <col min="10" max="10" width="7.57421875" style="0" customWidth="1"/>
    <col min="11" max="11" width="6.8515625" style="0" customWidth="1"/>
    <col min="12" max="12" width="7.140625" style="0" customWidth="1"/>
    <col min="13" max="13" width="8.7109375" style="0" customWidth="1"/>
    <col min="14" max="14" width="4.00390625" style="0" customWidth="1"/>
    <col min="15" max="16" width="4.421875" style="0" customWidth="1"/>
    <col min="17" max="17" width="6.140625" style="0" customWidth="1"/>
    <col min="18" max="18" width="5.7109375" style="0" customWidth="1"/>
    <col min="19" max="19" width="5.140625" style="0" customWidth="1"/>
    <col min="20" max="20" width="4.28125" style="0" customWidth="1"/>
    <col min="21" max="21" width="4.57421875" style="0" customWidth="1"/>
    <col min="22" max="22" width="6.8515625" style="0" customWidth="1"/>
    <col min="23" max="23" width="5.00390625" style="0" customWidth="1"/>
    <col min="24" max="24" width="4.421875" style="0" customWidth="1"/>
  </cols>
  <sheetData>
    <row r="1" spans="2:16" ht="12.75">
      <c r="B1" s="4" t="s">
        <v>158</v>
      </c>
      <c r="C1" s="1"/>
      <c r="D1" s="1"/>
      <c r="E1" s="1"/>
      <c r="O1" s="79"/>
      <c r="P1" s="79"/>
    </row>
    <row r="2" spans="2:24" ht="13.5">
      <c r="B2" s="80" t="s">
        <v>4</v>
      </c>
      <c r="H2" s="81"/>
      <c r="M2" s="7" t="s">
        <v>5</v>
      </c>
      <c r="N2" s="79"/>
      <c r="O2" s="79"/>
      <c r="P2" s="79"/>
      <c r="Q2" s="8" t="s">
        <v>6</v>
      </c>
      <c r="R2" s="8"/>
      <c r="S2" s="9"/>
      <c r="T2" s="9"/>
      <c r="U2" s="9"/>
      <c r="V2" s="9" t="s">
        <v>7</v>
      </c>
      <c r="W2" s="8" t="s">
        <v>8</v>
      </c>
      <c r="X2" s="89"/>
    </row>
    <row r="3" spans="1:24" ht="12.75">
      <c r="A3" s="17" t="s">
        <v>20</v>
      </c>
      <c r="B3" s="15">
        <v>3</v>
      </c>
      <c r="C3" s="14">
        <v>6</v>
      </c>
      <c r="D3" s="14">
        <v>9</v>
      </c>
      <c r="E3" s="14">
        <v>12</v>
      </c>
      <c r="F3" s="14">
        <v>15</v>
      </c>
      <c r="G3" s="14">
        <v>18</v>
      </c>
      <c r="H3" s="14">
        <v>21</v>
      </c>
      <c r="I3" s="14">
        <v>24</v>
      </c>
      <c r="J3" s="18" t="s">
        <v>21</v>
      </c>
      <c r="K3" s="19" t="s">
        <v>22</v>
      </c>
      <c r="L3" s="20" t="s">
        <v>23</v>
      </c>
      <c r="M3" s="20"/>
      <c r="N3" s="65" t="s">
        <v>25</v>
      </c>
      <c r="O3" s="65" t="s">
        <v>62</v>
      </c>
      <c r="P3" s="82" t="s">
        <v>63</v>
      </c>
      <c r="Q3" s="83" t="s">
        <v>16</v>
      </c>
      <c r="R3" s="83" t="s">
        <v>17</v>
      </c>
      <c r="S3" s="83" t="s">
        <v>28</v>
      </c>
      <c r="T3" s="83" t="s">
        <v>17</v>
      </c>
      <c r="U3" s="83" t="s">
        <v>16</v>
      </c>
      <c r="V3" s="83" t="s">
        <v>17</v>
      </c>
      <c r="W3" s="83" t="s">
        <v>28</v>
      </c>
      <c r="X3" s="84" t="s">
        <v>17</v>
      </c>
    </row>
    <row r="4" spans="1:24" ht="12.75">
      <c r="A4" s="38" t="s">
        <v>37</v>
      </c>
      <c r="B4" s="3"/>
      <c r="C4" s="27"/>
      <c r="D4" s="27"/>
      <c r="E4" s="27"/>
      <c r="F4" s="27"/>
      <c r="G4" s="27"/>
      <c r="H4" s="27"/>
      <c r="I4" s="27"/>
      <c r="J4" s="27"/>
      <c r="K4" s="37"/>
      <c r="L4" s="37"/>
      <c r="M4" s="37"/>
      <c r="N4" s="85"/>
      <c r="O4" s="54" t="s">
        <v>38</v>
      </c>
      <c r="P4" s="67">
        <v>0</v>
      </c>
      <c r="Q4" s="86" t="s">
        <v>64</v>
      </c>
      <c r="R4" s="86"/>
      <c r="S4" s="87"/>
      <c r="T4" s="87"/>
      <c r="U4" s="86" t="s">
        <v>65</v>
      </c>
      <c r="V4" s="86"/>
      <c r="W4" s="87"/>
      <c r="X4" s="44"/>
    </row>
    <row r="5" spans="1:25" ht="12.75">
      <c r="A5" s="98">
        <v>1</v>
      </c>
      <c r="B5" s="46">
        <v>-5.4</v>
      </c>
      <c r="C5" s="46">
        <v>-3</v>
      </c>
      <c r="D5" s="46">
        <v>-8.4</v>
      </c>
      <c r="E5" s="46">
        <v>-9</v>
      </c>
      <c r="F5" s="46">
        <v>-5.7</v>
      </c>
      <c r="G5" s="103">
        <v>0.8</v>
      </c>
      <c r="H5" s="103">
        <v>2.6</v>
      </c>
      <c r="I5" s="103">
        <v>3.4</v>
      </c>
      <c r="J5" s="28">
        <v>-9.4</v>
      </c>
      <c r="K5" s="47">
        <v>3.4</v>
      </c>
      <c r="L5" s="48">
        <f aca="true" t="shared" si="0" ref="L5:L34">AVERAGE(B5:I5)</f>
        <v>-3.0875</v>
      </c>
      <c r="M5" s="46">
        <v>-2.9546666666666668</v>
      </c>
      <c r="N5" s="54">
        <v>0.2</v>
      </c>
      <c r="O5" s="105"/>
      <c r="P5" s="67">
        <v>0</v>
      </c>
      <c r="Q5" s="46">
        <v>6.9</v>
      </c>
      <c r="R5" s="51">
        <v>1972</v>
      </c>
      <c r="S5" s="46">
        <v>-13.6</v>
      </c>
      <c r="T5" s="102">
        <v>1976</v>
      </c>
      <c r="U5" s="52">
        <v>9.8</v>
      </c>
      <c r="V5" s="106">
        <v>1969</v>
      </c>
      <c r="W5" s="62">
        <v>-17.2</v>
      </c>
      <c r="X5" s="58">
        <v>1976</v>
      </c>
      <c r="Y5" s="2"/>
    </row>
    <row r="6" spans="1:25" ht="12.75">
      <c r="A6" s="98">
        <v>2</v>
      </c>
      <c r="B6" s="46">
        <v>3.4</v>
      </c>
      <c r="C6" s="46">
        <v>4.8</v>
      </c>
      <c r="D6" s="46">
        <v>5</v>
      </c>
      <c r="E6" s="46">
        <v>5</v>
      </c>
      <c r="F6" s="46">
        <v>5.5</v>
      </c>
      <c r="G6" s="103">
        <v>5.7</v>
      </c>
      <c r="H6" s="103">
        <v>4.2</v>
      </c>
      <c r="I6" s="103">
        <v>3.2</v>
      </c>
      <c r="J6" s="28">
        <v>3.2</v>
      </c>
      <c r="K6" s="47">
        <v>6.1</v>
      </c>
      <c r="L6" s="48">
        <f t="shared" si="0"/>
        <v>4.6000000000000005</v>
      </c>
      <c r="M6" s="46">
        <v>-2.806</v>
      </c>
      <c r="N6" s="54"/>
      <c r="O6" s="105"/>
      <c r="P6" s="67">
        <v>0</v>
      </c>
      <c r="Q6" s="46">
        <v>8.8</v>
      </c>
      <c r="R6" s="51">
        <v>2002</v>
      </c>
      <c r="S6" s="46">
        <v>-14.4</v>
      </c>
      <c r="T6" s="102">
        <v>1968</v>
      </c>
      <c r="U6" s="123">
        <v>11.6</v>
      </c>
      <c r="V6" s="106">
        <v>1956</v>
      </c>
      <c r="W6" s="62">
        <v>-16.4</v>
      </c>
      <c r="X6" s="58">
        <v>1968</v>
      </c>
      <c r="Y6" s="2"/>
    </row>
    <row r="7" spans="1:25" ht="12.75">
      <c r="A7" s="98">
        <v>3</v>
      </c>
      <c r="B7" s="52">
        <v>1.5</v>
      </c>
      <c r="C7" s="46">
        <v>2.4</v>
      </c>
      <c r="D7" s="46">
        <v>2.7</v>
      </c>
      <c r="E7" s="46">
        <v>2.3</v>
      </c>
      <c r="F7" s="46">
        <v>1.3</v>
      </c>
      <c r="G7" s="103">
        <v>-0.8</v>
      </c>
      <c r="H7" s="103">
        <v>-2.5</v>
      </c>
      <c r="I7" s="103">
        <v>-2.9</v>
      </c>
      <c r="J7" s="28">
        <v>-2.9</v>
      </c>
      <c r="K7" s="47">
        <v>2.7</v>
      </c>
      <c r="L7" s="48">
        <f t="shared" si="0"/>
        <v>0.49999999999999983</v>
      </c>
      <c r="M7" s="46">
        <v>-2.6413333333333338</v>
      </c>
      <c r="N7" s="54">
        <v>0.3</v>
      </c>
      <c r="O7" s="105"/>
      <c r="P7" s="67">
        <v>0</v>
      </c>
      <c r="Q7" s="46">
        <v>9</v>
      </c>
      <c r="R7" s="51">
        <v>1954</v>
      </c>
      <c r="S7" s="46">
        <v>-14</v>
      </c>
      <c r="T7" s="102">
        <v>1968</v>
      </c>
      <c r="U7" s="52">
        <v>13.6</v>
      </c>
      <c r="V7" s="106">
        <v>1954</v>
      </c>
      <c r="W7" s="62">
        <v>-16</v>
      </c>
      <c r="X7" s="58">
        <v>1951</v>
      </c>
      <c r="Y7" s="2"/>
    </row>
    <row r="8" spans="1:25" ht="12.75">
      <c r="A8" s="98">
        <v>4</v>
      </c>
      <c r="B8" s="52">
        <v>-3.4</v>
      </c>
      <c r="C8" s="46">
        <v>-3.8</v>
      </c>
      <c r="D8" s="46">
        <v>-3.7</v>
      </c>
      <c r="E8" s="46">
        <v>-3.8</v>
      </c>
      <c r="F8" s="46">
        <v>-4</v>
      </c>
      <c r="G8" s="103">
        <v>-4.2</v>
      </c>
      <c r="H8" s="103">
        <v>-4.2</v>
      </c>
      <c r="I8" s="103">
        <v>-4.8</v>
      </c>
      <c r="J8" s="28">
        <v>-4.2</v>
      </c>
      <c r="K8" s="47">
        <v>-2.9</v>
      </c>
      <c r="L8" s="48">
        <f t="shared" si="0"/>
        <v>-3.9875</v>
      </c>
      <c r="M8" s="46">
        <v>-2.54</v>
      </c>
      <c r="N8" s="54">
        <v>4</v>
      </c>
      <c r="O8" s="105">
        <v>8</v>
      </c>
      <c r="P8" s="67">
        <v>0</v>
      </c>
      <c r="Q8" s="46">
        <v>9.6</v>
      </c>
      <c r="R8" s="51">
        <v>2006</v>
      </c>
      <c r="S8" s="46">
        <v>-16.9</v>
      </c>
      <c r="T8" s="102">
        <v>1971</v>
      </c>
      <c r="U8" s="52">
        <v>12</v>
      </c>
      <c r="V8" s="106">
        <v>1954</v>
      </c>
      <c r="W8" s="62">
        <v>-18.4</v>
      </c>
      <c r="X8" s="58">
        <v>1971</v>
      </c>
      <c r="Y8" s="2"/>
    </row>
    <row r="9" spans="1:25" ht="12.75">
      <c r="A9" s="98">
        <v>5</v>
      </c>
      <c r="B9" s="52">
        <v>-5</v>
      </c>
      <c r="C9" s="46">
        <v>-8</v>
      </c>
      <c r="D9" s="46">
        <v>-7.8</v>
      </c>
      <c r="E9" s="46">
        <v>-6.4</v>
      </c>
      <c r="F9" s="46">
        <v>-5.4</v>
      </c>
      <c r="G9" s="103">
        <v>-5.8</v>
      </c>
      <c r="H9" s="103">
        <v>-5.8</v>
      </c>
      <c r="I9" s="103">
        <v>-7</v>
      </c>
      <c r="J9" s="28">
        <v>-8.6</v>
      </c>
      <c r="K9" s="47">
        <v>-1.3</v>
      </c>
      <c r="L9" s="48">
        <f t="shared" si="0"/>
        <v>-6.3999999999999995</v>
      </c>
      <c r="M9" s="46">
        <v>-2.448000000000001</v>
      </c>
      <c r="N9" s="54">
        <v>1.7</v>
      </c>
      <c r="O9" s="105">
        <v>8</v>
      </c>
      <c r="P9" s="67">
        <v>0</v>
      </c>
      <c r="Q9" s="46">
        <v>7.6</v>
      </c>
      <c r="R9" s="51">
        <v>1964</v>
      </c>
      <c r="S9" s="46">
        <v>-18.6</v>
      </c>
      <c r="T9" s="102">
        <v>1959</v>
      </c>
      <c r="U9" s="52">
        <v>11.1</v>
      </c>
      <c r="V9" s="106">
        <v>2006</v>
      </c>
      <c r="W9" s="62">
        <v>-19</v>
      </c>
      <c r="X9" s="58">
        <v>1971</v>
      </c>
      <c r="Y9" s="2"/>
    </row>
    <row r="10" spans="1:25" ht="12.75">
      <c r="A10" s="98">
        <v>6</v>
      </c>
      <c r="B10" s="52">
        <v>-7.6</v>
      </c>
      <c r="C10" s="46">
        <v>-8.5</v>
      </c>
      <c r="D10" s="46">
        <v>-9.7</v>
      </c>
      <c r="E10" s="46">
        <v>-9.9</v>
      </c>
      <c r="F10" s="46">
        <v>-10.2</v>
      </c>
      <c r="G10" s="103">
        <v>-10.2</v>
      </c>
      <c r="H10" s="103">
        <v>-9.5</v>
      </c>
      <c r="I10" s="103">
        <v>-6.5</v>
      </c>
      <c r="J10" s="28">
        <v>-11</v>
      </c>
      <c r="K10" s="47">
        <v>-6.5</v>
      </c>
      <c r="L10" s="48">
        <f t="shared" si="0"/>
        <v>-9.012500000000001</v>
      </c>
      <c r="M10" s="46">
        <v>-2.388666666666667</v>
      </c>
      <c r="N10" s="54">
        <v>3.2</v>
      </c>
      <c r="O10" s="105">
        <v>12</v>
      </c>
      <c r="P10" s="67">
        <v>0</v>
      </c>
      <c r="Q10" s="46">
        <v>9.3</v>
      </c>
      <c r="R10" s="51">
        <v>1973</v>
      </c>
      <c r="S10" s="46">
        <v>-10.8</v>
      </c>
      <c r="T10" s="102">
        <v>1970</v>
      </c>
      <c r="U10" s="52">
        <v>12.7</v>
      </c>
      <c r="V10" s="106">
        <v>2002</v>
      </c>
      <c r="W10" s="62">
        <v>-18.6</v>
      </c>
      <c r="X10" s="58">
        <v>1988</v>
      </c>
      <c r="Y10" s="2"/>
    </row>
    <row r="11" spans="1:25" ht="12.75">
      <c r="A11" s="98">
        <v>7</v>
      </c>
      <c r="B11" s="52">
        <v>-3.8</v>
      </c>
      <c r="C11" s="46">
        <v>-0.7</v>
      </c>
      <c r="D11" s="46">
        <v>-1.8</v>
      </c>
      <c r="E11" s="46">
        <v>-1.6</v>
      </c>
      <c r="F11" s="46">
        <v>-1.6</v>
      </c>
      <c r="G11" s="103">
        <v>-1.7</v>
      </c>
      <c r="H11" s="103">
        <v>-2.2</v>
      </c>
      <c r="I11" s="103">
        <v>-2.5</v>
      </c>
      <c r="J11" s="28">
        <v>-6.5</v>
      </c>
      <c r="K11" s="47">
        <v>0</v>
      </c>
      <c r="L11" s="48">
        <f t="shared" si="0"/>
        <v>-1.9874999999999998</v>
      </c>
      <c r="M11" s="46">
        <v>-2.3466666666666662</v>
      </c>
      <c r="N11" s="54">
        <v>10.7</v>
      </c>
      <c r="O11" s="107">
        <v>30</v>
      </c>
      <c r="P11" s="67">
        <v>0</v>
      </c>
      <c r="Q11" s="46">
        <v>8.1</v>
      </c>
      <c r="R11" s="51">
        <v>1973</v>
      </c>
      <c r="S11" s="46">
        <v>-12.9</v>
      </c>
      <c r="T11" s="102">
        <v>1970</v>
      </c>
      <c r="U11" s="52">
        <v>13</v>
      </c>
      <c r="V11" s="106">
        <v>2002</v>
      </c>
      <c r="W11" s="62">
        <v>-15.8</v>
      </c>
      <c r="X11" s="58">
        <v>1951</v>
      </c>
      <c r="Y11" s="2"/>
    </row>
    <row r="12" spans="1:25" ht="12.75">
      <c r="A12" s="98">
        <v>8</v>
      </c>
      <c r="B12" s="104">
        <v>-2.5</v>
      </c>
      <c r="C12" s="46">
        <v>-3.8</v>
      </c>
      <c r="D12" s="46">
        <v>-4</v>
      </c>
      <c r="E12" s="46">
        <v>-3.8</v>
      </c>
      <c r="F12" s="46">
        <v>-4.5</v>
      </c>
      <c r="G12" s="103">
        <v>-4.6</v>
      </c>
      <c r="H12" s="103">
        <v>-5</v>
      </c>
      <c r="I12" s="103">
        <v>-5.4</v>
      </c>
      <c r="J12" s="28">
        <v>-5.4</v>
      </c>
      <c r="K12" s="47">
        <v>-2.5</v>
      </c>
      <c r="L12" s="48">
        <f t="shared" si="0"/>
        <v>-4.2</v>
      </c>
      <c r="M12" s="46">
        <v>-2.232666666666667</v>
      </c>
      <c r="N12" s="54">
        <v>9.6</v>
      </c>
      <c r="O12" s="105">
        <v>40</v>
      </c>
      <c r="P12" s="67">
        <v>0</v>
      </c>
      <c r="Q12" s="46">
        <v>8</v>
      </c>
      <c r="R12" s="51">
        <v>1973</v>
      </c>
      <c r="S12" s="28">
        <v>-19.2</v>
      </c>
      <c r="T12" s="102">
        <v>1968</v>
      </c>
      <c r="U12" s="52">
        <v>10.7</v>
      </c>
      <c r="V12" s="106">
        <v>1967</v>
      </c>
      <c r="W12" s="127">
        <v>-21.6</v>
      </c>
      <c r="X12" s="58">
        <v>1970</v>
      </c>
      <c r="Y12" s="2"/>
    </row>
    <row r="13" spans="1:25" ht="12.75">
      <c r="A13" s="98">
        <v>9</v>
      </c>
      <c r="B13" s="52">
        <v>-6.1</v>
      </c>
      <c r="C13" s="46">
        <v>-6.8</v>
      </c>
      <c r="D13" s="46">
        <v>-7.3</v>
      </c>
      <c r="E13" s="46">
        <v>-7.8</v>
      </c>
      <c r="F13" s="46">
        <v>-8.1</v>
      </c>
      <c r="G13" s="103">
        <v>-9.1</v>
      </c>
      <c r="H13" s="103">
        <v>-8.6</v>
      </c>
      <c r="I13" s="103">
        <v>-9.4</v>
      </c>
      <c r="J13" s="28">
        <v>-9.6</v>
      </c>
      <c r="K13" s="47">
        <v>-5.4</v>
      </c>
      <c r="L13" s="48">
        <f t="shared" si="0"/>
        <v>-7.9</v>
      </c>
      <c r="M13" s="46">
        <v>-2.1839999999999997</v>
      </c>
      <c r="N13" s="54">
        <v>3.4</v>
      </c>
      <c r="O13" s="105">
        <v>45</v>
      </c>
      <c r="P13" s="67">
        <v>0</v>
      </c>
      <c r="Q13" s="46">
        <v>8.9</v>
      </c>
      <c r="R13" s="51">
        <v>1973</v>
      </c>
      <c r="S13" s="46">
        <v>-16.6</v>
      </c>
      <c r="T13" s="102">
        <v>1968</v>
      </c>
      <c r="U13" s="123">
        <v>12</v>
      </c>
      <c r="V13" s="106">
        <v>1941</v>
      </c>
      <c r="W13" s="28">
        <v>-21.6</v>
      </c>
      <c r="X13" s="58">
        <v>1970</v>
      </c>
      <c r="Y13" s="2"/>
    </row>
    <row r="14" spans="1:25" ht="12.75">
      <c r="A14" s="98">
        <v>10</v>
      </c>
      <c r="B14" s="46">
        <v>-5</v>
      </c>
      <c r="C14" s="46">
        <v>-5.3</v>
      </c>
      <c r="D14" s="46">
        <v>-5.4</v>
      </c>
      <c r="E14" s="46">
        <v>-6.2</v>
      </c>
      <c r="F14" s="46">
        <v>-6.2</v>
      </c>
      <c r="G14" s="103">
        <v>-4.4</v>
      </c>
      <c r="H14" s="103">
        <v>-0.1</v>
      </c>
      <c r="I14" s="103">
        <v>-0.2</v>
      </c>
      <c r="J14" s="28">
        <v>-9.4</v>
      </c>
      <c r="K14" s="47">
        <v>-0.1</v>
      </c>
      <c r="L14" s="48">
        <f t="shared" si="0"/>
        <v>-4.1000000000000005</v>
      </c>
      <c r="M14" s="46">
        <v>-2.1926666666666668</v>
      </c>
      <c r="N14" s="54">
        <v>3.6</v>
      </c>
      <c r="O14" s="105">
        <v>51</v>
      </c>
      <c r="P14" s="67">
        <v>0</v>
      </c>
      <c r="Q14" s="46">
        <v>9.3</v>
      </c>
      <c r="R14" s="51">
        <v>1973</v>
      </c>
      <c r="S14" s="46">
        <v>-12.9</v>
      </c>
      <c r="T14" s="102">
        <v>1975</v>
      </c>
      <c r="U14" s="52">
        <v>11.5</v>
      </c>
      <c r="V14" s="106">
        <v>1954</v>
      </c>
      <c r="W14" s="62">
        <v>-19.9</v>
      </c>
      <c r="X14" s="58">
        <v>1944</v>
      </c>
      <c r="Y14" s="2"/>
    </row>
    <row r="15" spans="1:25" ht="12.75">
      <c r="A15" s="98">
        <v>11</v>
      </c>
      <c r="B15" s="46">
        <v>1</v>
      </c>
      <c r="C15" s="46">
        <v>-1.8</v>
      </c>
      <c r="D15" s="46">
        <v>-2.4</v>
      </c>
      <c r="E15" s="46">
        <v>-3</v>
      </c>
      <c r="F15" s="62">
        <v>-2.5</v>
      </c>
      <c r="G15" s="46">
        <v>-2.4</v>
      </c>
      <c r="H15" s="103">
        <v>-2.8</v>
      </c>
      <c r="I15" s="103">
        <v>-2.2</v>
      </c>
      <c r="J15" s="28">
        <v>-3.1</v>
      </c>
      <c r="K15" s="47">
        <v>0.6</v>
      </c>
      <c r="L15" s="48">
        <v>-2.3</v>
      </c>
      <c r="M15" s="46">
        <v>-2.143333333333333</v>
      </c>
      <c r="N15" s="54">
        <v>18.9</v>
      </c>
      <c r="O15" s="105">
        <v>65</v>
      </c>
      <c r="P15" s="67">
        <v>0</v>
      </c>
      <c r="Q15" s="46">
        <v>8.9</v>
      </c>
      <c r="R15" s="51">
        <v>1985</v>
      </c>
      <c r="S15" s="46">
        <v>-13.2</v>
      </c>
      <c r="T15" s="102">
        <v>1959</v>
      </c>
      <c r="U15" s="52">
        <v>11.7</v>
      </c>
      <c r="V15" s="106">
        <v>1954</v>
      </c>
      <c r="W15" s="62">
        <v>-19.7</v>
      </c>
      <c r="X15" s="58">
        <v>1975</v>
      </c>
      <c r="Y15" s="2"/>
    </row>
    <row r="16" spans="1:25" ht="12.75">
      <c r="A16" s="98">
        <v>12</v>
      </c>
      <c r="B16" s="52">
        <v>-2.6</v>
      </c>
      <c r="C16" s="46">
        <v>-1.6</v>
      </c>
      <c r="D16" s="46">
        <v>-2.1</v>
      </c>
      <c r="E16" s="46">
        <v>-1.5</v>
      </c>
      <c r="F16" s="46">
        <v>-1.6</v>
      </c>
      <c r="G16" s="46">
        <v>-1.1</v>
      </c>
      <c r="H16" s="103">
        <v>-0.7</v>
      </c>
      <c r="I16" s="103">
        <v>-1.5</v>
      </c>
      <c r="J16" s="28">
        <v>-2.8</v>
      </c>
      <c r="K16" s="47">
        <v>-0.7</v>
      </c>
      <c r="L16" s="48">
        <f t="shared" si="0"/>
        <v>-1.5875</v>
      </c>
      <c r="M16" s="46">
        <v>-2.0646666666666667</v>
      </c>
      <c r="N16" s="54">
        <v>0.6</v>
      </c>
      <c r="O16" s="105">
        <v>60</v>
      </c>
      <c r="P16" s="67">
        <v>0</v>
      </c>
      <c r="Q16" s="46">
        <v>8.6</v>
      </c>
      <c r="R16" s="51">
        <v>1985</v>
      </c>
      <c r="S16" s="46">
        <v>-17.2</v>
      </c>
      <c r="T16" s="102">
        <v>1979</v>
      </c>
      <c r="U16" s="52">
        <v>11.2</v>
      </c>
      <c r="V16" s="106">
        <v>1985</v>
      </c>
      <c r="W16" s="62">
        <v>-19.2</v>
      </c>
      <c r="X16" s="58">
        <v>1979</v>
      </c>
      <c r="Y16" s="2"/>
    </row>
    <row r="17" spans="1:25" ht="12.75">
      <c r="A17" s="98">
        <v>13</v>
      </c>
      <c r="B17" s="52">
        <v>-2.2</v>
      </c>
      <c r="C17" s="46">
        <v>-7.2</v>
      </c>
      <c r="D17" s="46">
        <v>-2.6</v>
      </c>
      <c r="E17" s="46">
        <v>-3.1</v>
      </c>
      <c r="F17" s="46">
        <v>-3.4</v>
      </c>
      <c r="G17" s="46">
        <v>-3</v>
      </c>
      <c r="H17" s="103">
        <v>-3.1</v>
      </c>
      <c r="I17" s="103">
        <v>-3</v>
      </c>
      <c r="J17" s="28">
        <v>-7.2</v>
      </c>
      <c r="K17" s="47">
        <v>-1.2</v>
      </c>
      <c r="L17" s="48">
        <f t="shared" si="0"/>
        <v>-3.45</v>
      </c>
      <c r="M17" s="46">
        <v>-1.9786666666666666</v>
      </c>
      <c r="N17" s="54">
        <v>2.5</v>
      </c>
      <c r="O17" s="107">
        <v>60</v>
      </c>
      <c r="P17" s="67">
        <v>0</v>
      </c>
      <c r="Q17" s="47">
        <v>11.6</v>
      </c>
      <c r="R17" s="51">
        <v>1992</v>
      </c>
      <c r="S17" s="46">
        <v>-16.4</v>
      </c>
      <c r="T17" s="102">
        <v>1955</v>
      </c>
      <c r="U17" s="104">
        <v>13.6</v>
      </c>
      <c r="V17" s="106">
        <v>1992</v>
      </c>
      <c r="W17" s="62">
        <v>-20.3</v>
      </c>
      <c r="X17" s="58">
        <v>1955</v>
      </c>
      <c r="Y17" s="2"/>
    </row>
    <row r="18" spans="1:25" ht="12.75">
      <c r="A18" s="98">
        <v>14</v>
      </c>
      <c r="B18" s="52">
        <v>-3.2</v>
      </c>
      <c r="C18" s="46">
        <v>-2</v>
      </c>
      <c r="D18" s="46">
        <v>-0.6</v>
      </c>
      <c r="E18" s="46">
        <v>0</v>
      </c>
      <c r="F18" s="46">
        <v>0.1</v>
      </c>
      <c r="G18" s="46">
        <v>0.7</v>
      </c>
      <c r="H18" s="103">
        <v>0.8</v>
      </c>
      <c r="I18" s="62">
        <v>1.4</v>
      </c>
      <c r="J18" s="28">
        <v>-3.3</v>
      </c>
      <c r="K18" s="47">
        <v>1.4</v>
      </c>
      <c r="L18" s="48">
        <f t="shared" si="0"/>
        <v>-0.35000000000000003</v>
      </c>
      <c r="M18" s="46">
        <v>-1.898666666666667</v>
      </c>
      <c r="N18" s="54">
        <v>0.8</v>
      </c>
      <c r="O18" s="107">
        <v>58</v>
      </c>
      <c r="P18" s="67">
        <v>0</v>
      </c>
      <c r="Q18" s="62">
        <v>10.9</v>
      </c>
      <c r="R18" s="51">
        <v>1992</v>
      </c>
      <c r="S18" s="46">
        <v>-15.7</v>
      </c>
      <c r="T18" s="102">
        <v>1959</v>
      </c>
      <c r="U18" s="124">
        <v>17.5</v>
      </c>
      <c r="V18" s="106">
        <v>1992</v>
      </c>
      <c r="W18" s="62">
        <v>-19.5</v>
      </c>
      <c r="X18" s="58">
        <v>1955</v>
      </c>
      <c r="Y18" s="2"/>
    </row>
    <row r="19" spans="1:25" ht="12.75">
      <c r="A19" s="98">
        <v>15</v>
      </c>
      <c r="B19" s="52">
        <v>2</v>
      </c>
      <c r="C19" s="46">
        <v>1.8</v>
      </c>
      <c r="D19" s="46">
        <v>1.1</v>
      </c>
      <c r="E19" s="46">
        <v>1.6</v>
      </c>
      <c r="F19" s="46">
        <v>-0.1</v>
      </c>
      <c r="G19" s="46">
        <v>-1.9</v>
      </c>
      <c r="H19" s="103">
        <v>-3.7</v>
      </c>
      <c r="I19" s="103">
        <v>-5</v>
      </c>
      <c r="J19" s="28">
        <v>-5</v>
      </c>
      <c r="K19" s="47">
        <v>2.9</v>
      </c>
      <c r="L19" s="48">
        <f t="shared" si="0"/>
        <v>-0.525</v>
      </c>
      <c r="M19" s="46">
        <v>-1.8813333333333335</v>
      </c>
      <c r="N19" s="54">
        <v>0</v>
      </c>
      <c r="O19" s="105">
        <v>53</v>
      </c>
      <c r="P19" s="67">
        <v>0</v>
      </c>
      <c r="Q19" s="46">
        <v>8.7</v>
      </c>
      <c r="R19" s="51">
        <v>2000</v>
      </c>
      <c r="S19" s="46">
        <v>-14.9</v>
      </c>
      <c r="T19" s="102">
        <v>1984</v>
      </c>
      <c r="U19" s="104">
        <v>13.8</v>
      </c>
      <c r="V19" s="106">
        <v>2000</v>
      </c>
      <c r="W19" s="62">
        <v>-20.1</v>
      </c>
      <c r="X19" s="58">
        <v>1981</v>
      </c>
      <c r="Y19" s="2"/>
    </row>
    <row r="20" spans="1:25" ht="12.75">
      <c r="A20" s="98">
        <v>16</v>
      </c>
      <c r="B20" s="52">
        <v>-5.2</v>
      </c>
      <c r="C20" s="46">
        <v>-4</v>
      </c>
      <c r="D20" s="46">
        <v>-5.4</v>
      </c>
      <c r="E20" s="46">
        <v>-8</v>
      </c>
      <c r="F20" s="46">
        <v>-7.1</v>
      </c>
      <c r="G20" s="46">
        <v>-7.2</v>
      </c>
      <c r="H20" s="103">
        <v>-5.5</v>
      </c>
      <c r="I20" s="37">
        <v>-3.9</v>
      </c>
      <c r="J20" s="28">
        <v>-9.4</v>
      </c>
      <c r="K20" s="137">
        <v>-3</v>
      </c>
      <c r="L20" s="48">
        <f t="shared" si="0"/>
        <v>-5.7875000000000005</v>
      </c>
      <c r="M20" s="46">
        <v>-1.7559999999999998</v>
      </c>
      <c r="N20" s="54">
        <v>1.5</v>
      </c>
      <c r="O20" s="105">
        <v>54</v>
      </c>
      <c r="P20" s="67">
        <v>0</v>
      </c>
      <c r="Q20" s="46">
        <v>9.7</v>
      </c>
      <c r="R20" s="51">
        <v>2000</v>
      </c>
      <c r="S20" s="46">
        <v>-13.9</v>
      </c>
      <c r="T20" s="102">
        <v>1984</v>
      </c>
      <c r="U20" s="52">
        <v>11.5</v>
      </c>
      <c r="V20" s="106">
        <v>2000</v>
      </c>
      <c r="W20" s="62">
        <v>-19.5</v>
      </c>
      <c r="X20" s="58">
        <v>1981</v>
      </c>
      <c r="Y20" s="2"/>
    </row>
    <row r="21" spans="1:25" ht="12.75">
      <c r="A21" s="98">
        <v>17</v>
      </c>
      <c r="B21" s="52">
        <v>-3.1</v>
      </c>
      <c r="C21" s="46">
        <v>-2.8</v>
      </c>
      <c r="D21" s="46">
        <v>-1.4</v>
      </c>
      <c r="E21" s="46">
        <v>-1.8</v>
      </c>
      <c r="F21" s="46">
        <v>-3.6</v>
      </c>
      <c r="G21" s="46">
        <v>-2.6</v>
      </c>
      <c r="H21" s="46">
        <v>-2.5</v>
      </c>
      <c r="I21" s="46">
        <v>-1.6</v>
      </c>
      <c r="J21" s="28">
        <v>-3.9</v>
      </c>
      <c r="K21" s="47">
        <v>-1.4</v>
      </c>
      <c r="L21" s="48">
        <f t="shared" si="0"/>
        <v>-2.4250000000000003</v>
      </c>
      <c r="M21" s="46">
        <v>-1.715333333333333</v>
      </c>
      <c r="N21" s="54">
        <v>1.6</v>
      </c>
      <c r="O21" s="105">
        <v>49</v>
      </c>
      <c r="P21" s="67">
        <v>0</v>
      </c>
      <c r="Q21" s="46">
        <v>9.7</v>
      </c>
      <c r="R21" s="51">
        <v>2000</v>
      </c>
      <c r="S21" s="46">
        <v>-13.3</v>
      </c>
      <c r="T21" s="102">
        <v>1975</v>
      </c>
      <c r="U21" s="125">
        <v>13.5</v>
      </c>
      <c r="V21" s="106">
        <v>2000</v>
      </c>
      <c r="W21" s="62">
        <v>-17.9</v>
      </c>
      <c r="X21" s="58">
        <v>1984</v>
      </c>
      <c r="Y21" s="2"/>
    </row>
    <row r="22" spans="1:25" ht="12.75">
      <c r="A22" s="98">
        <v>18</v>
      </c>
      <c r="B22" s="52">
        <v>-2.1</v>
      </c>
      <c r="C22" s="46">
        <v>-1.7</v>
      </c>
      <c r="D22" s="46">
        <v>-1.3</v>
      </c>
      <c r="E22" s="46">
        <v>-2.1</v>
      </c>
      <c r="F22" s="46">
        <v>-4.1</v>
      </c>
      <c r="G22" s="46">
        <v>-6.7</v>
      </c>
      <c r="H22" s="46">
        <v>-6.6</v>
      </c>
      <c r="I22" s="46">
        <v>-2.7</v>
      </c>
      <c r="J22" s="28">
        <v>-6.7</v>
      </c>
      <c r="K22" s="47">
        <v>-0.8</v>
      </c>
      <c r="L22" s="48">
        <f t="shared" si="0"/>
        <v>-3.4125</v>
      </c>
      <c r="M22" s="46">
        <v>-1.7706666666666666</v>
      </c>
      <c r="N22" s="54">
        <v>0.6</v>
      </c>
      <c r="O22" s="105">
        <v>47</v>
      </c>
      <c r="P22" s="67">
        <v>0.2</v>
      </c>
      <c r="Q22" s="46">
        <v>8.5</v>
      </c>
      <c r="R22" s="51">
        <v>1992</v>
      </c>
      <c r="S22" s="46">
        <v>-13.4</v>
      </c>
      <c r="T22" s="102">
        <v>1975</v>
      </c>
      <c r="U22" s="104">
        <v>12.7</v>
      </c>
      <c r="V22" s="106">
        <v>1992</v>
      </c>
      <c r="W22" s="62">
        <v>-15.9</v>
      </c>
      <c r="X22" s="58">
        <v>1984</v>
      </c>
      <c r="Y22" s="2"/>
    </row>
    <row r="23" spans="1:25" ht="12.75">
      <c r="A23" s="98">
        <v>19</v>
      </c>
      <c r="B23" s="46">
        <v>5.6</v>
      </c>
      <c r="C23" s="46">
        <v>7.1</v>
      </c>
      <c r="D23" s="46">
        <v>6.9</v>
      </c>
      <c r="E23" s="46">
        <v>6.8</v>
      </c>
      <c r="F23" s="46">
        <v>9</v>
      </c>
      <c r="G23" s="46">
        <v>3.6</v>
      </c>
      <c r="H23" s="46">
        <v>5.2</v>
      </c>
      <c r="I23" s="46">
        <v>4.6</v>
      </c>
      <c r="J23" s="28">
        <v>-2.7</v>
      </c>
      <c r="K23" s="47">
        <v>9.1</v>
      </c>
      <c r="L23" s="48">
        <f t="shared" si="0"/>
        <v>6.100000000000001</v>
      </c>
      <c r="M23" s="46">
        <v>-1.821333333333333</v>
      </c>
      <c r="N23" s="54">
        <v>0.3</v>
      </c>
      <c r="O23" s="105">
        <v>41</v>
      </c>
      <c r="P23" s="67">
        <v>0</v>
      </c>
      <c r="Q23" s="46">
        <v>8.7</v>
      </c>
      <c r="R23" s="51">
        <v>1992</v>
      </c>
      <c r="S23" s="46">
        <v>-13.6</v>
      </c>
      <c r="T23" s="102">
        <v>1967</v>
      </c>
      <c r="U23" s="52">
        <v>12.7</v>
      </c>
      <c r="V23" s="106">
        <v>1992</v>
      </c>
      <c r="W23" s="62">
        <v>-19.1</v>
      </c>
      <c r="X23" s="58">
        <v>1965</v>
      </c>
      <c r="Y23" s="2"/>
    </row>
    <row r="24" spans="1:25" ht="12.75">
      <c r="A24" s="98">
        <v>20</v>
      </c>
      <c r="B24" s="52">
        <v>3.8</v>
      </c>
      <c r="C24" s="46">
        <v>3.8</v>
      </c>
      <c r="D24" s="46">
        <v>2.3</v>
      </c>
      <c r="E24" s="46">
        <v>2.5</v>
      </c>
      <c r="F24" s="46">
        <v>1.9</v>
      </c>
      <c r="G24" s="46">
        <v>0.9</v>
      </c>
      <c r="H24" s="46">
        <v>1.4</v>
      </c>
      <c r="I24" s="46">
        <v>1.8</v>
      </c>
      <c r="J24" s="28">
        <v>0.9</v>
      </c>
      <c r="K24" s="47">
        <v>5.6</v>
      </c>
      <c r="L24" s="48">
        <f t="shared" si="0"/>
        <v>2.3</v>
      </c>
      <c r="M24" s="46">
        <v>-1.8659999999999997</v>
      </c>
      <c r="N24" s="54">
        <v>0.2</v>
      </c>
      <c r="O24" s="105">
        <v>34</v>
      </c>
      <c r="P24" s="67">
        <v>0</v>
      </c>
      <c r="Q24" s="46">
        <v>8.7</v>
      </c>
      <c r="R24" s="51">
        <v>1992</v>
      </c>
      <c r="S24" s="46">
        <v>-15.2</v>
      </c>
      <c r="T24" s="102">
        <v>1966</v>
      </c>
      <c r="U24" s="125">
        <v>10.6</v>
      </c>
      <c r="V24" s="106">
        <v>1992</v>
      </c>
      <c r="W24" s="62">
        <v>-17.5</v>
      </c>
      <c r="X24" s="58">
        <v>1971</v>
      </c>
      <c r="Y24" s="2"/>
    </row>
    <row r="25" spans="1:25" ht="12.75">
      <c r="A25" s="98">
        <v>21</v>
      </c>
      <c r="B25" s="52">
        <v>2.6</v>
      </c>
      <c r="C25" s="46">
        <v>4.6</v>
      </c>
      <c r="D25" s="46">
        <v>3.1</v>
      </c>
      <c r="E25" s="46">
        <v>6.4</v>
      </c>
      <c r="F25" s="46">
        <v>6.2</v>
      </c>
      <c r="G25" s="62">
        <v>5.8</v>
      </c>
      <c r="H25" s="46">
        <v>6.8</v>
      </c>
      <c r="I25" s="46">
        <v>7.8</v>
      </c>
      <c r="J25" s="28">
        <v>1.8</v>
      </c>
      <c r="K25" s="47">
        <v>7.8</v>
      </c>
      <c r="L25" s="48">
        <f t="shared" si="0"/>
        <v>5.4125</v>
      </c>
      <c r="M25" s="46">
        <v>-1.97</v>
      </c>
      <c r="N25" s="54">
        <v>0.4</v>
      </c>
      <c r="O25" s="105">
        <v>34</v>
      </c>
      <c r="P25" s="67">
        <v>0</v>
      </c>
      <c r="Q25" s="46">
        <v>7.1</v>
      </c>
      <c r="R25" s="51">
        <v>1991</v>
      </c>
      <c r="S25" s="46">
        <v>-16</v>
      </c>
      <c r="T25" s="102">
        <v>1966</v>
      </c>
      <c r="U25" s="104">
        <v>14</v>
      </c>
      <c r="V25" s="106">
        <v>1935</v>
      </c>
      <c r="W25" s="62">
        <v>-17.7</v>
      </c>
      <c r="X25" s="58">
        <v>1966</v>
      </c>
      <c r="Y25" s="2"/>
    </row>
    <row r="26" spans="1:25" ht="12.75">
      <c r="A26" s="98">
        <v>22</v>
      </c>
      <c r="B26" s="52">
        <v>7.9</v>
      </c>
      <c r="C26" s="46">
        <v>8.4</v>
      </c>
      <c r="D26" s="46">
        <v>8.8</v>
      </c>
      <c r="E26" s="46">
        <v>8.3</v>
      </c>
      <c r="F26" s="46">
        <v>9</v>
      </c>
      <c r="G26" s="62">
        <v>10.1</v>
      </c>
      <c r="H26" s="46">
        <v>10.1</v>
      </c>
      <c r="I26" s="46">
        <v>9.1</v>
      </c>
      <c r="J26" s="28">
        <v>7.8</v>
      </c>
      <c r="K26" s="47">
        <v>10.4</v>
      </c>
      <c r="L26" s="48">
        <f t="shared" si="0"/>
        <v>8.9625</v>
      </c>
      <c r="M26" s="46">
        <v>-2.049333333333333</v>
      </c>
      <c r="N26" s="54">
        <v>0</v>
      </c>
      <c r="O26" s="105">
        <v>25</v>
      </c>
      <c r="P26" s="67">
        <v>1.8</v>
      </c>
      <c r="Q26" s="46">
        <v>9.2</v>
      </c>
      <c r="R26" s="51">
        <v>1983</v>
      </c>
      <c r="S26" s="46">
        <v>-12.9</v>
      </c>
      <c r="T26" s="102">
        <v>1956</v>
      </c>
      <c r="U26" s="52">
        <v>12</v>
      </c>
      <c r="V26" s="106">
        <v>1983</v>
      </c>
      <c r="W26" s="62">
        <v>-16.4</v>
      </c>
      <c r="X26" s="58">
        <v>1966</v>
      </c>
      <c r="Y26" s="2"/>
    </row>
    <row r="27" spans="1:25" ht="12.75">
      <c r="A27" s="98">
        <v>23</v>
      </c>
      <c r="B27" s="52">
        <v>9.6</v>
      </c>
      <c r="C27" s="46">
        <v>10.3</v>
      </c>
      <c r="D27" s="46">
        <v>8.1</v>
      </c>
      <c r="E27" s="62">
        <v>9.1</v>
      </c>
      <c r="F27" s="62">
        <v>8.8</v>
      </c>
      <c r="G27" s="62">
        <v>7.5</v>
      </c>
      <c r="H27" s="62">
        <v>6</v>
      </c>
      <c r="I27" s="62">
        <v>4.4</v>
      </c>
      <c r="J27" s="28">
        <v>4.4</v>
      </c>
      <c r="K27" s="47">
        <v>10.6</v>
      </c>
      <c r="L27" s="48">
        <f t="shared" si="0"/>
        <v>7.9750000000000005</v>
      </c>
      <c r="M27" s="46">
        <v>-2.119333333333333</v>
      </c>
      <c r="N27" s="54"/>
      <c r="O27" s="105">
        <v>18</v>
      </c>
      <c r="P27" s="67">
        <v>0</v>
      </c>
      <c r="Q27" s="46">
        <v>10</v>
      </c>
      <c r="R27" s="51">
        <v>1987</v>
      </c>
      <c r="S27" s="46">
        <v>-16.4</v>
      </c>
      <c r="T27" s="102">
        <v>1988</v>
      </c>
      <c r="U27" s="104">
        <v>11.4</v>
      </c>
      <c r="V27" s="106">
        <v>1983</v>
      </c>
      <c r="W27" s="62">
        <v>-18.2</v>
      </c>
      <c r="X27" s="58">
        <v>1988</v>
      </c>
      <c r="Y27" s="2"/>
    </row>
    <row r="28" spans="1:25" ht="12.75">
      <c r="A28" s="98">
        <v>24</v>
      </c>
      <c r="B28" s="52">
        <v>2</v>
      </c>
      <c r="C28" s="46">
        <v>-0.2</v>
      </c>
      <c r="D28" s="46">
        <v>-0.4</v>
      </c>
      <c r="E28" s="62">
        <v>3.2</v>
      </c>
      <c r="F28" s="62">
        <v>7.3</v>
      </c>
      <c r="G28" s="62">
        <v>7.8</v>
      </c>
      <c r="H28" s="62">
        <v>8.4</v>
      </c>
      <c r="I28" s="62">
        <v>6.2</v>
      </c>
      <c r="J28" s="28">
        <v>-0.9</v>
      </c>
      <c r="K28" s="47">
        <v>8.5</v>
      </c>
      <c r="L28" s="48">
        <v>4.2</v>
      </c>
      <c r="M28" s="46">
        <v>-2.1453333333333333</v>
      </c>
      <c r="N28" s="54">
        <v>0</v>
      </c>
      <c r="O28" s="107" t="s">
        <v>133</v>
      </c>
      <c r="P28" s="67">
        <v>0</v>
      </c>
      <c r="Q28" s="46">
        <v>11</v>
      </c>
      <c r="R28" s="51">
        <v>2000</v>
      </c>
      <c r="S28" s="46">
        <v>-17</v>
      </c>
      <c r="T28" s="102">
        <v>1988</v>
      </c>
      <c r="U28" s="104">
        <v>12</v>
      </c>
      <c r="V28" s="106">
        <v>1991</v>
      </c>
      <c r="W28" s="62">
        <v>-18.9</v>
      </c>
      <c r="X28" s="58">
        <v>1988</v>
      </c>
      <c r="Y28" s="2"/>
    </row>
    <row r="29" spans="1:25" ht="12.75">
      <c r="A29" s="98">
        <v>25</v>
      </c>
      <c r="B29" s="52">
        <v>6.2</v>
      </c>
      <c r="C29" s="46">
        <v>7.2</v>
      </c>
      <c r="D29" s="46">
        <v>7.5</v>
      </c>
      <c r="E29" s="62">
        <v>3.9</v>
      </c>
      <c r="F29" s="62">
        <v>2.4</v>
      </c>
      <c r="G29" s="62">
        <v>0.5</v>
      </c>
      <c r="H29" s="62">
        <v>1.6</v>
      </c>
      <c r="I29" s="62">
        <v>3.6</v>
      </c>
      <c r="J29" s="28">
        <v>0.2</v>
      </c>
      <c r="K29" s="47">
        <v>9.5</v>
      </c>
      <c r="L29" s="48">
        <f t="shared" si="0"/>
        <v>4.1125</v>
      </c>
      <c r="M29" s="46">
        <v>-2.1293333333333333</v>
      </c>
      <c r="N29" s="54">
        <v>0</v>
      </c>
      <c r="O29" s="107" t="s">
        <v>133</v>
      </c>
      <c r="P29" s="67">
        <v>0</v>
      </c>
      <c r="Q29" s="46">
        <v>9.6</v>
      </c>
      <c r="R29" s="51">
        <v>2010</v>
      </c>
      <c r="S29" s="46">
        <v>-14.3</v>
      </c>
      <c r="T29" s="102">
        <v>2002</v>
      </c>
      <c r="U29" s="123">
        <v>14.2</v>
      </c>
      <c r="V29" s="106">
        <v>2000</v>
      </c>
      <c r="W29" s="62">
        <v>-18.5</v>
      </c>
      <c r="X29" s="58">
        <v>2002</v>
      </c>
      <c r="Y29" s="2"/>
    </row>
    <row r="30" spans="1:25" ht="12.75">
      <c r="A30" s="98">
        <v>26</v>
      </c>
      <c r="B30" s="52">
        <v>7</v>
      </c>
      <c r="C30" s="46">
        <v>8.8</v>
      </c>
      <c r="D30" s="46">
        <v>6.8</v>
      </c>
      <c r="E30" s="62">
        <v>6.7</v>
      </c>
      <c r="F30" s="62">
        <v>7.1</v>
      </c>
      <c r="G30" s="62">
        <v>8.3</v>
      </c>
      <c r="H30" s="62">
        <v>7.8</v>
      </c>
      <c r="I30" s="62">
        <v>7.8</v>
      </c>
      <c r="J30" s="28">
        <v>3.6</v>
      </c>
      <c r="K30" s="47">
        <v>9.9</v>
      </c>
      <c r="L30" s="48">
        <f t="shared" si="0"/>
        <v>7.5375</v>
      </c>
      <c r="M30" s="46">
        <v>-2.1573333333333333</v>
      </c>
      <c r="N30" s="54"/>
      <c r="O30" s="107" t="s">
        <v>133</v>
      </c>
      <c r="P30" s="67">
        <v>0</v>
      </c>
      <c r="Q30" s="46">
        <v>8.6</v>
      </c>
      <c r="R30" s="51">
        <v>2005</v>
      </c>
      <c r="S30" s="46">
        <v>-10.1</v>
      </c>
      <c r="T30" s="102">
        <v>1980</v>
      </c>
      <c r="U30" s="104">
        <v>12.5</v>
      </c>
      <c r="V30" s="106">
        <v>1992</v>
      </c>
      <c r="W30" s="62">
        <v>16.5</v>
      </c>
      <c r="X30" s="58">
        <v>1936</v>
      </c>
      <c r="Y30" s="2"/>
    </row>
    <row r="31" spans="1:25" ht="12.75">
      <c r="A31" s="98">
        <v>27</v>
      </c>
      <c r="B31" s="52">
        <v>7.4</v>
      </c>
      <c r="C31" s="46">
        <v>9.4</v>
      </c>
      <c r="D31" s="46">
        <v>9.6</v>
      </c>
      <c r="E31" s="62">
        <v>8.7</v>
      </c>
      <c r="F31" s="62">
        <v>6.3</v>
      </c>
      <c r="G31" s="62">
        <v>4.8</v>
      </c>
      <c r="H31" s="62">
        <v>4.1</v>
      </c>
      <c r="I31" s="62">
        <v>4</v>
      </c>
      <c r="J31" s="28">
        <v>4</v>
      </c>
      <c r="K31" s="47">
        <v>9.6</v>
      </c>
      <c r="L31" s="48">
        <f t="shared" si="0"/>
        <v>6.787499999999999</v>
      </c>
      <c r="M31" s="46">
        <v>-2.1633333333333336</v>
      </c>
      <c r="N31" s="54"/>
      <c r="O31" s="107" t="s">
        <v>133</v>
      </c>
      <c r="P31" s="67">
        <v>0.1</v>
      </c>
      <c r="Q31" s="46">
        <v>7.6</v>
      </c>
      <c r="R31" s="51">
        <v>1992</v>
      </c>
      <c r="S31" s="46">
        <v>-12</v>
      </c>
      <c r="T31" s="102">
        <v>1978</v>
      </c>
      <c r="U31" s="104">
        <v>12.5</v>
      </c>
      <c r="V31" s="106">
        <v>1992</v>
      </c>
      <c r="W31" s="62">
        <v>-15.6</v>
      </c>
      <c r="X31" s="58">
        <v>1952</v>
      </c>
      <c r="Y31" s="2"/>
    </row>
    <row r="32" spans="1:25" ht="12.75">
      <c r="A32" s="98">
        <v>28</v>
      </c>
      <c r="B32" s="52">
        <v>4.3</v>
      </c>
      <c r="C32" s="46">
        <v>4.4</v>
      </c>
      <c r="D32" s="46">
        <v>2.4</v>
      </c>
      <c r="E32" s="62">
        <v>2.2</v>
      </c>
      <c r="F32" s="62">
        <v>1.5</v>
      </c>
      <c r="G32" s="62">
        <v>1.4</v>
      </c>
      <c r="H32" s="62">
        <v>2.1</v>
      </c>
      <c r="I32" s="62">
        <v>2.7</v>
      </c>
      <c r="J32" s="28">
        <v>0.9</v>
      </c>
      <c r="K32" s="47">
        <v>5.3</v>
      </c>
      <c r="L32" s="48">
        <f t="shared" si="0"/>
        <v>2.625</v>
      </c>
      <c r="M32" s="46">
        <v>-2.111333333333334</v>
      </c>
      <c r="N32" s="54">
        <v>0</v>
      </c>
      <c r="O32" s="107" t="s">
        <v>133</v>
      </c>
      <c r="P32" s="67">
        <v>0</v>
      </c>
      <c r="Q32" s="46">
        <v>7</v>
      </c>
      <c r="R32" s="51">
        <v>1997</v>
      </c>
      <c r="S32" s="46">
        <v>-12.8</v>
      </c>
      <c r="T32" s="102">
        <v>1952</v>
      </c>
      <c r="U32" s="104">
        <v>11.2</v>
      </c>
      <c r="V32" s="106">
        <v>1991</v>
      </c>
      <c r="W32" s="62">
        <v>-17.2</v>
      </c>
      <c r="X32" s="58">
        <v>1952</v>
      </c>
      <c r="Y32" s="2"/>
    </row>
    <row r="33" spans="1:25" ht="12.75">
      <c r="A33" s="98">
        <v>29</v>
      </c>
      <c r="B33" s="52">
        <v>2.2</v>
      </c>
      <c r="C33" s="46">
        <v>2.6</v>
      </c>
      <c r="D33" s="46">
        <v>3</v>
      </c>
      <c r="E33" s="62">
        <v>3.4</v>
      </c>
      <c r="F33" s="62">
        <v>3.5</v>
      </c>
      <c r="G33" s="62">
        <v>7</v>
      </c>
      <c r="H33" s="62">
        <v>6.5</v>
      </c>
      <c r="I33" s="62">
        <v>8.9</v>
      </c>
      <c r="J33" s="28">
        <v>1</v>
      </c>
      <c r="K33" s="47">
        <v>8.9</v>
      </c>
      <c r="L33" s="48">
        <f t="shared" si="0"/>
        <v>4.6375</v>
      </c>
      <c r="M33" s="46">
        <v>-2.14</v>
      </c>
      <c r="N33" s="54">
        <v>0.3</v>
      </c>
      <c r="O33" s="107" t="s">
        <v>133</v>
      </c>
      <c r="P33" s="67">
        <v>0</v>
      </c>
      <c r="Q33" s="46">
        <v>11</v>
      </c>
      <c r="R33" s="51">
        <v>1992</v>
      </c>
      <c r="S33" s="62">
        <v>-13.8</v>
      </c>
      <c r="T33" s="102">
        <v>1971</v>
      </c>
      <c r="U33" s="52">
        <v>15</v>
      </c>
      <c r="V33" s="106">
        <v>1997</v>
      </c>
      <c r="W33" s="62">
        <v>-16</v>
      </c>
      <c r="X33" s="58">
        <v>1971</v>
      </c>
      <c r="Y33" s="2"/>
    </row>
    <row r="34" spans="1:25" ht="12.75">
      <c r="A34" s="98">
        <v>30</v>
      </c>
      <c r="B34" s="52">
        <v>6</v>
      </c>
      <c r="C34" s="46">
        <v>5</v>
      </c>
      <c r="D34" s="46">
        <v>4.1</v>
      </c>
      <c r="E34" s="62">
        <v>5.6</v>
      </c>
      <c r="F34" s="62">
        <v>5</v>
      </c>
      <c r="G34" s="62">
        <v>5</v>
      </c>
      <c r="H34" s="62">
        <v>3.5</v>
      </c>
      <c r="I34" s="62">
        <v>2.6</v>
      </c>
      <c r="J34" s="28">
        <v>4</v>
      </c>
      <c r="K34" s="47">
        <v>9.1</v>
      </c>
      <c r="L34" s="48">
        <f t="shared" si="0"/>
        <v>4.6000000000000005</v>
      </c>
      <c r="M34" s="46">
        <v>-2.180666666666667</v>
      </c>
      <c r="N34" s="54">
        <v>0</v>
      </c>
      <c r="O34" s="107" t="s">
        <v>133</v>
      </c>
      <c r="P34" s="67">
        <v>0</v>
      </c>
      <c r="Q34" s="46">
        <v>7.5</v>
      </c>
      <c r="R34" s="51">
        <v>2006</v>
      </c>
      <c r="S34" s="62">
        <v>-13.1</v>
      </c>
      <c r="T34" s="102">
        <v>1971</v>
      </c>
      <c r="U34" s="52">
        <v>14.7</v>
      </c>
      <c r="V34" s="106">
        <v>1992</v>
      </c>
      <c r="W34" s="62">
        <v>-19.4</v>
      </c>
      <c r="X34" s="58">
        <v>1971</v>
      </c>
      <c r="Y34" s="2"/>
    </row>
    <row r="35" spans="1:25" ht="12.75">
      <c r="A35" s="98">
        <v>31</v>
      </c>
      <c r="B35" s="52">
        <v>5</v>
      </c>
      <c r="C35" s="46">
        <v>3.1</v>
      </c>
      <c r="D35" s="46">
        <v>3.1</v>
      </c>
      <c r="E35" s="62">
        <v>0.8</v>
      </c>
      <c r="F35" s="62">
        <v>0.1</v>
      </c>
      <c r="G35" s="62">
        <v>1.4</v>
      </c>
      <c r="H35" s="62">
        <v>0.8</v>
      </c>
      <c r="I35" s="62">
        <v>-0.8</v>
      </c>
      <c r="J35" s="28">
        <v>-0.8</v>
      </c>
      <c r="K35" s="47">
        <v>5.4</v>
      </c>
      <c r="L35" s="48">
        <v>1.4</v>
      </c>
      <c r="M35" s="46">
        <v>-2.2840000000000003</v>
      </c>
      <c r="N35" s="54">
        <v>0</v>
      </c>
      <c r="O35" s="107" t="s">
        <v>133</v>
      </c>
      <c r="P35" s="67">
        <v>0</v>
      </c>
      <c r="Q35" s="37">
        <v>7.7</v>
      </c>
      <c r="R35" s="51">
        <v>1989</v>
      </c>
      <c r="S35" s="46">
        <v>-15.8</v>
      </c>
      <c r="T35" s="102">
        <v>1969</v>
      </c>
      <c r="U35" s="52">
        <v>12.1</v>
      </c>
      <c r="V35" s="106">
        <v>1999</v>
      </c>
      <c r="W35" s="62">
        <v>-18</v>
      </c>
      <c r="X35" s="58">
        <v>1969</v>
      </c>
      <c r="Y35" s="2"/>
    </row>
    <row r="36" spans="1:25" ht="12.75">
      <c r="A36" s="95"/>
      <c r="B36" s="96"/>
      <c r="C36" s="95"/>
      <c r="D36" s="95"/>
      <c r="E36" s="97"/>
      <c r="F36" s="97"/>
      <c r="G36" s="94"/>
      <c r="H36" s="94"/>
      <c r="I36" s="94"/>
      <c r="J36" s="91"/>
      <c r="K36" s="92"/>
      <c r="L36" s="93"/>
      <c r="M36" s="93"/>
      <c r="N36" s="54"/>
      <c r="O36" s="105"/>
      <c r="P36" s="67">
        <v>0</v>
      </c>
      <c r="Q36" s="46"/>
      <c r="R36" s="74"/>
      <c r="S36" s="37"/>
      <c r="T36" s="126"/>
      <c r="U36" s="52"/>
      <c r="V36" s="46"/>
      <c r="W36" s="37"/>
      <c r="X36" s="58"/>
      <c r="Y36" s="2"/>
    </row>
    <row r="37" spans="1:25" ht="12.75">
      <c r="A37" s="37" t="s">
        <v>53</v>
      </c>
      <c r="B37" s="108">
        <f aca="true" t="shared" si="1" ref="B37:K37">AVERAGE(B5:B35)</f>
        <v>0.6548387096774191</v>
      </c>
      <c r="C37" s="108">
        <f t="shared" si="1"/>
        <v>0.725806451612903</v>
      </c>
      <c r="D37" s="108">
        <f t="shared" si="1"/>
        <v>0.32903225806451625</v>
      </c>
      <c r="E37" s="108">
        <f t="shared" si="1"/>
        <v>0.2741935483870964</v>
      </c>
      <c r="F37" s="108">
        <f t="shared" si="1"/>
        <v>0.22258064516129003</v>
      </c>
      <c r="G37" s="108">
        <f t="shared" si="1"/>
        <v>0.18064516129032263</v>
      </c>
      <c r="H37" s="108">
        <f t="shared" si="1"/>
        <v>0.29354838709677383</v>
      </c>
      <c r="I37" s="108">
        <f t="shared" si="1"/>
        <v>0.39032258064516084</v>
      </c>
      <c r="J37" s="131">
        <f t="shared" si="1"/>
        <v>-2.6129032258064515</v>
      </c>
      <c r="K37" s="53">
        <f t="shared" si="1"/>
        <v>3.2580645161290325</v>
      </c>
      <c r="L37" s="108">
        <f>AVERAGE(L5:L35)</f>
        <v>0.3625</v>
      </c>
      <c r="M37" s="48"/>
      <c r="N37" s="54">
        <f>SUM(N5:N35)</f>
        <v>64.4</v>
      </c>
      <c r="O37" s="105">
        <f>SUM(O5:O34)</f>
        <v>792</v>
      </c>
      <c r="P37" s="67">
        <v>2.1</v>
      </c>
      <c r="Q37" s="46">
        <f>AVERAGE(Q5:Q35)</f>
        <v>8.896774193548383</v>
      </c>
      <c r="R37" s="46"/>
      <c r="S37" s="46">
        <f>AVERAGE(S5:S35)</f>
        <v>-14.545161290322582</v>
      </c>
      <c r="T37" s="46"/>
      <c r="U37" s="46">
        <f>AVERAGE(U5:U35)</f>
        <v>12.529032258064513</v>
      </c>
      <c r="V37" s="46"/>
      <c r="W37" s="46">
        <f>AVERAGE(W5:W35)</f>
        <v>-17.180645161290318</v>
      </c>
      <c r="X37" s="74"/>
      <c r="Y37" s="2"/>
    </row>
    <row r="38" spans="1:24" ht="13.5">
      <c r="A38" s="27"/>
      <c r="B38" s="48"/>
      <c r="C38" s="48"/>
      <c r="D38" s="48"/>
      <c r="E38" s="48"/>
      <c r="F38" s="48"/>
      <c r="G38" s="37"/>
      <c r="H38" s="14" t="s">
        <v>54</v>
      </c>
      <c r="I38" s="14"/>
      <c r="J38" s="37"/>
      <c r="K38" s="37"/>
      <c r="L38" s="46"/>
      <c r="M38" s="48">
        <v>2.5</v>
      </c>
      <c r="N38" s="93"/>
      <c r="O38" s="99"/>
      <c r="P38" s="99"/>
      <c r="Q38" s="89"/>
      <c r="R38" s="89"/>
      <c r="S38" s="89"/>
      <c r="T38" s="89"/>
      <c r="U38" s="89"/>
      <c r="V38" s="89"/>
      <c r="W38" s="89"/>
      <c r="X38" s="100"/>
    </row>
    <row r="39" spans="1:24" ht="12.75">
      <c r="A39" s="27"/>
      <c r="B39" s="14" t="s">
        <v>92</v>
      </c>
      <c r="C39" s="14"/>
      <c r="D39" s="14"/>
      <c r="E39" s="37"/>
      <c r="F39" s="37"/>
      <c r="G39" s="37"/>
      <c r="H39" s="48" t="s">
        <v>89</v>
      </c>
      <c r="I39" s="28"/>
      <c r="J39" s="47"/>
      <c r="K39" s="48">
        <v>-2.1</v>
      </c>
      <c r="L39" s="46"/>
      <c r="M39" s="93"/>
      <c r="N39" s="93"/>
      <c r="O39" s="98"/>
      <c r="P39" s="98"/>
      <c r="Q39" s="95"/>
      <c r="R39" s="95"/>
      <c r="S39" s="95"/>
      <c r="T39" s="95"/>
      <c r="U39" s="95"/>
      <c r="V39" s="95"/>
      <c r="W39" s="95"/>
      <c r="X39" s="100"/>
    </row>
    <row r="40" spans="1:24" ht="12.75">
      <c r="A40" s="27"/>
      <c r="B40" s="14" t="s">
        <v>93</v>
      </c>
      <c r="C40" s="14"/>
      <c r="D40" s="14"/>
      <c r="E40" s="14"/>
      <c r="F40" s="37"/>
      <c r="G40" s="37"/>
      <c r="H40" s="48" t="s">
        <v>91</v>
      </c>
      <c r="I40" s="28"/>
      <c r="J40" s="47"/>
      <c r="K40" s="48">
        <v>-1.5</v>
      </c>
      <c r="L40" s="37"/>
      <c r="M40" s="95"/>
      <c r="N40" s="95"/>
      <c r="O40" s="98"/>
      <c r="P40" s="98"/>
      <c r="Q40" s="95"/>
      <c r="R40" s="95"/>
      <c r="S40" s="95"/>
      <c r="T40" s="95"/>
      <c r="U40" s="95"/>
      <c r="V40" s="95"/>
      <c r="W40" s="95"/>
      <c r="X40" s="100"/>
    </row>
    <row r="41" spans="1:24" ht="12.75">
      <c r="A41" s="27"/>
      <c r="B41" s="14" t="s">
        <v>97</v>
      </c>
      <c r="C41" s="14"/>
      <c r="D41" s="14"/>
      <c r="E41" s="14"/>
      <c r="F41" s="14"/>
      <c r="G41" s="37"/>
      <c r="H41" s="14" t="s">
        <v>58</v>
      </c>
      <c r="I41" s="14"/>
      <c r="J41" s="14"/>
      <c r="K41" s="48">
        <v>-0.5</v>
      </c>
      <c r="L41" s="37"/>
      <c r="M41" s="158"/>
      <c r="N41" s="158"/>
      <c r="O41" s="158"/>
      <c r="P41" s="101"/>
      <c r="Q41" s="101"/>
      <c r="R41" s="101"/>
      <c r="S41" s="101"/>
      <c r="T41" s="101"/>
      <c r="U41" s="101"/>
      <c r="V41" s="101"/>
      <c r="W41" s="101"/>
      <c r="X41" s="100"/>
    </row>
    <row r="42" spans="1:24" ht="12.75">
      <c r="A42" s="27"/>
      <c r="B42" s="48" t="s">
        <v>94</v>
      </c>
      <c r="C42" s="37"/>
      <c r="D42" s="37"/>
      <c r="E42" s="37"/>
      <c r="F42" s="37"/>
      <c r="G42" s="37"/>
      <c r="H42" s="14" t="s">
        <v>59</v>
      </c>
      <c r="I42" s="14"/>
      <c r="J42" s="37"/>
      <c r="K42" s="48">
        <v>55.2</v>
      </c>
      <c r="L42" s="37"/>
      <c r="M42" s="95"/>
      <c r="N42" s="95"/>
      <c r="O42" s="98"/>
      <c r="P42" s="98"/>
      <c r="Q42" s="95"/>
      <c r="R42" s="95"/>
      <c r="S42" s="95"/>
      <c r="T42" s="95"/>
      <c r="U42" s="95"/>
      <c r="V42" s="95"/>
      <c r="W42" s="95"/>
      <c r="X42" s="100"/>
    </row>
    <row r="43" spans="2:16" ht="12.75">
      <c r="B43" s="14" t="s">
        <v>95</v>
      </c>
      <c r="C43" s="14"/>
      <c r="D43" s="14"/>
      <c r="E43" s="14"/>
      <c r="F43" s="37"/>
      <c r="G43" s="37"/>
      <c r="H43" s="14" t="s">
        <v>90</v>
      </c>
      <c r="I43" s="37"/>
      <c r="J43" s="37"/>
      <c r="K43" s="48">
        <v>6.8</v>
      </c>
      <c r="L43" s="37"/>
      <c r="O43" s="79"/>
      <c r="P43" s="79"/>
    </row>
    <row r="44" spans="2:12" ht="12.75">
      <c r="B44" s="14" t="s">
        <v>96</v>
      </c>
      <c r="C44" s="14"/>
      <c r="D44" s="14"/>
      <c r="E44" s="37"/>
      <c r="F44" s="37"/>
      <c r="G44" s="37"/>
      <c r="H44" s="37"/>
      <c r="I44" s="37"/>
      <c r="J44" s="37"/>
      <c r="K44" s="37"/>
      <c r="L44" s="37"/>
    </row>
    <row r="46" spans="2:16" ht="12.75">
      <c r="B46" s="4" t="s">
        <v>157</v>
      </c>
      <c r="C46" s="1"/>
      <c r="D46" s="1"/>
      <c r="E46" s="1"/>
      <c r="O46" s="79"/>
      <c r="P46" s="79"/>
    </row>
    <row r="47" spans="2:24" ht="13.5">
      <c r="B47" s="80" t="s">
        <v>4</v>
      </c>
      <c r="H47" s="81"/>
      <c r="M47" s="7" t="s">
        <v>5</v>
      </c>
      <c r="N47" s="79"/>
      <c r="O47" s="79"/>
      <c r="P47" s="79"/>
      <c r="Q47" s="8" t="s">
        <v>6</v>
      </c>
      <c r="R47" s="8"/>
      <c r="S47" s="9"/>
      <c r="T47" s="9"/>
      <c r="U47" s="9"/>
      <c r="V47" s="9" t="s">
        <v>7</v>
      </c>
      <c r="W47" s="8" t="s">
        <v>8</v>
      </c>
      <c r="X47" s="89"/>
    </row>
    <row r="48" spans="1:24" ht="12.75">
      <c r="A48" s="17" t="s">
        <v>20</v>
      </c>
      <c r="B48" s="15">
        <v>3</v>
      </c>
      <c r="C48" s="14">
        <v>6</v>
      </c>
      <c r="D48" s="14">
        <v>9</v>
      </c>
      <c r="E48" s="14">
        <v>12</v>
      </c>
      <c r="F48" s="14">
        <v>15</v>
      </c>
      <c r="G48" s="14">
        <v>18</v>
      </c>
      <c r="H48" s="14">
        <v>21</v>
      </c>
      <c r="I48" s="14">
        <v>24</v>
      </c>
      <c r="J48" s="18" t="s">
        <v>21</v>
      </c>
      <c r="K48" s="19" t="s">
        <v>22</v>
      </c>
      <c r="L48" s="20" t="s">
        <v>23</v>
      </c>
      <c r="M48" s="20"/>
      <c r="N48" s="65" t="s">
        <v>25</v>
      </c>
      <c r="O48" s="65" t="s">
        <v>62</v>
      </c>
      <c r="P48" s="82" t="s">
        <v>63</v>
      </c>
      <c r="Q48" s="83" t="s">
        <v>16</v>
      </c>
      <c r="R48" s="83" t="s">
        <v>17</v>
      </c>
      <c r="S48" s="83" t="s">
        <v>28</v>
      </c>
      <c r="T48" s="83" t="s">
        <v>17</v>
      </c>
      <c r="U48" s="83" t="s">
        <v>16</v>
      </c>
      <c r="V48" s="83" t="s">
        <v>17</v>
      </c>
      <c r="W48" s="83" t="s">
        <v>28</v>
      </c>
      <c r="X48" s="84" t="s">
        <v>17</v>
      </c>
    </row>
    <row r="49" spans="1:24" ht="12.75">
      <c r="A49" s="38" t="s">
        <v>37</v>
      </c>
      <c r="B49" s="3"/>
      <c r="C49" s="27"/>
      <c r="D49" s="27"/>
      <c r="E49" s="27"/>
      <c r="F49" s="27"/>
      <c r="G49" s="27"/>
      <c r="H49" s="27"/>
      <c r="I49" s="27"/>
      <c r="J49" s="27"/>
      <c r="K49" s="37"/>
      <c r="L49" s="37"/>
      <c r="M49" s="37"/>
      <c r="N49" s="85"/>
      <c r="O49" s="54" t="s">
        <v>38</v>
      </c>
      <c r="P49" s="88"/>
      <c r="Q49" s="86" t="s">
        <v>64</v>
      </c>
      <c r="R49" s="86"/>
      <c r="S49" s="87"/>
      <c r="T49" s="87"/>
      <c r="U49" s="86" t="s">
        <v>65</v>
      </c>
      <c r="V49" s="86"/>
      <c r="W49" s="87"/>
      <c r="X49" s="44"/>
    </row>
    <row r="50" spans="1:25" ht="12.75">
      <c r="A50" s="98">
        <v>1</v>
      </c>
      <c r="B50" s="46">
        <v>-1</v>
      </c>
      <c r="C50" s="46">
        <v>0.6</v>
      </c>
      <c r="D50" s="46">
        <v>-0.7</v>
      </c>
      <c r="E50" s="46">
        <v>0.2</v>
      </c>
      <c r="F50" s="46">
        <v>0</v>
      </c>
      <c r="G50" s="103">
        <v>-0.8</v>
      </c>
      <c r="H50" s="103">
        <v>-2.4</v>
      </c>
      <c r="I50" s="103">
        <v>-4.9</v>
      </c>
      <c r="J50" s="28">
        <v>-4.9</v>
      </c>
      <c r="K50" s="47">
        <v>0.8</v>
      </c>
      <c r="L50" s="48">
        <f aca="true" t="shared" si="2" ref="L50:L77">AVERAGE(B50:I50)</f>
        <v>-1.125</v>
      </c>
      <c r="M50" s="46">
        <v>-2.3853333333333335</v>
      </c>
      <c r="N50" s="54">
        <v>3.4</v>
      </c>
      <c r="O50" s="105">
        <v>4</v>
      </c>
      <c r="P50" s="88"/>
      <c r="Q50" s="46">
        <v>8.7</v>
      </c>
      <c r="R50" s="58">
        <v>2005</v>
      </c>
      <c r="S50" s="28">
        <v>-17.7</v>
      </c>
      <c r="T50" s="142">
        <v>1969</v>
      </c>
      <c r="U50" s="52">
        <v>11.5</v>
      </c>
      <c r="V50" s="106">
        <v>2005</v>
      </c>
      <c r="W50" s="103">
        <v>-20.5</v>
      </c>
      <c r="X50" s="106">
        <v>1969</v>
      </c>
      <c r="Y50" s="2"/>
    </row>
    <row r="51" spans="1:25" ht="12.75">
      <c r="A51" s="98">
        <v>2</v>
      </c>
      <c r="B51" s="46">
        <v>-5.3</v>
      </c>
      <c r="C51" s="46">
        <v>-4.5</v>
      </c>
      <c r="D51" s="46">
        <v>-4.3</v>
      </c>
      <c r="E51" s="46">
        <v>-3.2</v>
      </c>
      <c r="F51" s="46">
        <v>-1.9</v>
      </c>
      <c r="G51" s="103">
        <v>-4.2</v>
      </c>
      <c r="H51" s="103">
        <v>-4.6</v>
      </c>
      <c r="I51" s="103">
        <v>-3</v>
      </c>
      <c r="J51" s="28">
        <v>-5.4</v>
      </c>
      <c r="K51" s="47">
        <v>-1.5</v>
      </c>
      <c r="L51" s="48">
        <f t="shared" si="2"/>
        <v>-3.875</v>
      </c>
      <c r="M51" s="46">
        <v>-2.41</v>
      </c>
      <c r="N51" s="54">
        <v>0.5</v>
      </c>
      <c r="O51" s="105">
        <v>7</v>
      </c>
      <c r="P51" s="88"/>
      <c r="Q51" s="46">
        <v>8</v>
      </c>
      <c r="R51" s="58">
        <v>1959</v>
      </c>
      <c r="S51" s="28">
        <v>-17.7</v>
      </c>
      <c r="T51" s="142">
        <v>1968</v>
      </c>
      <c r="U51" s="52">
        <v>12</v>
      </c>
      <c r="V51" s="106">
        <v>1932</v>
      </c>
      <c r="W51" s="103">
        <v>-20.6</v>
      </c>
      <c r="X51" s="106">
        <v>1968</v>
      </c>
      <c r="Y51" s="2"/>
    </row>
    <row r="52" spans="1:25" ht="12.75">
      <c r="A52" s="98">
        <v>3</v>
      </c>
      <c r="B52" s="52">
        <v>1.2</v>
      </c>
      <c r="C52" s="46">
        <v>0.2</v>
      </c>
      <c r="D52" s="46">
        <v>-0.3</v>
      </c>
      <c r="E52" s="46">
        <v>-1.1</v>
      </c>
      <c r="F52" s="46">
        <v>-0.9</v>
      </c>
      <c r="G52" s="103">
        <v>-1.6</v>
      </c>
      <c r="H52" s="103">
        <v>-1.4</v>
      </c>
      <c r="I52" s="103">
        <v>-1.2</v>
      </c>
      <c r="J52" s="28">
        <v>-3</v>
      </c>
      <c r="K52" s="47">
        <v>2.4</v>
      </c>
      <c r="L52" s="48">
        <f t="shared" si="2"/>
        <v>-0.6375000000000001</v>
      </c>
      <c r="M52" s="46">
        <v>-2.432</v>
      </c>
      <c r="N52" s="54">
        <v>1.7</v>
      </c>
      <c r="O52" s="105">
        <v>4</v>
      </c>
      <c r="P52" s="88"/>
      <c r="Q52" s="46">
        <v>7.5</v>
      </c>
      <c r="R52" s="58">
        <v>1965</v>
      </c>
      <c r="S52" s="46">
        <v>-15</v>
      </c>
      <c r="T52" s="142">
        <v>1980</v>
      </c>
      <c r="U52" s="52">
        <v>12.4</v>
      </c>
      <c r="V52" s="106">
        <v>1971</v>
      </c>
      <c r="W52" s="147">
        <v>-21.2</v>
      </c>
      <c r="X52" s="106">
        <v>1968</v>
      </c>
      <c r="Y52" s="2"/>
    </row>
    <row r="53" spans="1:25" ht="12.75">
      <c r="A53" s="98">
        <v>4</v>
      </c>
      <c r="B53" s="52">
        <v>-2</v>
      </c>
      <c r="C53" s="46">
        <v>-2.6</v>
      </c>
      <c r="D53" s="46">
        <v>-2</v>
      </c>
      <c r="E53" s="46">
        <v>-3.2</v>
      </c>
      <c r="F53" s="46">
        <v>-2.2</v>
      </c>
      <c r="G53" s="103">
        <v>-4.4</v>
      </c>
      <c r="H53" s="103">
        <v>-6.6</v>
      </c>
      <c r="I53" s="103">
        <v>-6.9</v>
      </c>
      <c r="J53" s="28">
        <v>-6.9</v>
      </c>
      <c r="K53" s="47">
        <v>-0.9</v>
      </c>
      <c r="L53" s="48">
        <f t="shared" si="2"/>
        <v>-3.7375</v>
      </c>
      <c r="M53" s="46">
        <v>-2.4593333333333334</v>
      </c>
      <c r="N53" s="54">
        <v>0</v>
      </c>
      <c r="O53" s="105">
        <v>3</v>
      </c>
      <c r="P53" s="88"/>
      <c r="Q53" s="46">
        <v>8.5</v>
      </c>
      <c r="R53" s="58">
        <v>1965</v>
      </c>
      <c r="S53" s="46">
        <v>-13.8</v>
      </c>
      <c r="T53" s="142">
        <v>1981</v>
      </c>
      <c r="U53" s="52">
        <v>12.1</v>
      </c>
      <c r="V53" s="106">
        <v>1965</v>
      </c>
      <c r="W53" s="103">
        <v>-19.2</v>
      </c>
      <c r="X53" s="106">
        <v>1984</v>
      </c>
      <c r="Y53" s="2"/>
    </row>
    <row r="54" spans="1:25" ht="12.75">
      <c r="A54" s="98">
        <v>5</v>
      </c>
      <c r="B54" s="52">
        <v>-6.1</v>
      </c>
      <c r="C54" s="46">
        <v>-4.6</v>
      </c>
      <c r="D54" s="46">
        <v>-3.4</v>
      </c>
      <c r="E54" s="46">
        <v>-4.5</v>
      </c>
      <c r="F54" s="46">
        <v>-4.6</v>
      </c>
      <c r="G54" s="103">
        <v>-3.6</v>
      </c>
      <c r="H54" s="103">
        <v>-5</v>
      </c>
      <c r="I54" s="103">
        <v>-6.1</v>
      </c>
      <c r="J54" s="28">
        <v>-7.2</v>
      </c>
      <c r="K54" s="47">
        <v>-3.2</v>
      </c>
      <c r="L54" s="48">
        <f t="shared" si="2"/>
        <v>-4.737500000000001</v>
      </c>
      <c r="M54" s="46">
        <v>-2.390666666666667</v>
      </c>
      <c r="N54" s="54"/>
      <c r="O54" s="105">
        <v>3</v>
      </c>
      <c r="P54" s="88"/>
      <c r="Q54" s="46">
        <v>8.7</v>
      </c>
      <c r="R54" s="58">
        <v>1991</v>
      </c>
      <c r="S54" s="46">
        <v>-12.6</v>
      </c>
      <c r="T54" s="142">
        <v>1961</v>
      </c>
      <c r="U54" s="52">
        <v>10.8</v>
      </c>
      <c r="V54" s="106">
        <v>2006</v>
      </c>
      <c r="W54" s="103">
        <v>-16.2</v>
      </c>
      <c r="X54" s="106">
        <v>1961</v>
      </c>
      <c r="Y54" s="2"/>
    </row>
    <row r="55" spans="1:25" ht="12.75">
      <c r="A55" s="98">
        <v>6</v>
      </c>
      <c r="B55" s="52">
        <v>-5.5</v>
      </c>
      <c r="C55" s="46">
        <v>-8.1</v>
      </c>
      <c r="D55" s="46">
        <v>-6.1</v>
      </c>
      <c r="E55" s="46">
        <v>-6.1</v>
      </c>
      <c r="F55" s="46">
        <v>-5.5</v>
      </c>
      <c r="G55" s="103">
        <v>-6.1</v>
      </c>
      <c r="H55" s="103">
        <v>-7.4</v>
      </c>
      <c r="I55" s="103">
        <v>-9.2</v>
      </c>
      <c r="J55" s="28">
        <v>-9.2</v>
      </c>
      <c r="K55" s="47">
        <v>-5.4</v>
      </c>
      <c r="L55" s="48">
        <f t="shared" si="2"/>
        <v>-6.75</v>
      </c>
      <c r="M55" s="46">
        <v>-2.378</v>
      </c>
      <c r="N55" s="54">
        <v>0</v>
      </c>
      <c r="O55" s="105">
        <v>3</v>
      </c>
      <c r="P55" s="88"/>
      <c r="Q55" s="46">
        <v>9.4</v>
      </c>
      <c r="R55" s="58">
        <v>1965</v>
      </c>
      <c r="S55" s="62">
        <v>-15.8</v>
      </c>
      <c r="T55" s="142">
        <v>1969</v>
      </c>
      <c r="U55" s="52">
        <v>11.6</v>
      </c>
      <c r="V55" s="106">
        <v>1965</v>
      </c>
      <c r="W55" s="103">
        <v>-15.1</v>
      </c>
      <c r="X55" s="106">
        <v>1981</v>
      </c>
      <c r="Y55" s="2"/>
    </row>
    <row r="56" spans="1:25" ht="12.75">
      <c r="A56" s="98">
        <v>7</v>
      </c>
      <c r="B56" s="52">
        <v>-9.1</v>
      </c>
      <c r="C56" s="46">
        <v>-8.5</v>
      </c>
      <c r="D56" s="46">
        <v>-9.2</v>
      </c>
      <c r="E56" s="46">
        <v>-8.7</v>
      </c>
      <c r="F56" s="46">
        <v>-4.5</v>
      </c>
      <c r="G56" s="103">
        <v>-6</v>
      </c>
      <c r="H56" s="103">
        <v>-5.6</v>
      </c>
      <c r="I56" s="103">
        <v>-5</v>
      </c>
      <c r="J56" s="28">
        <v>-9.6</v>
      </c>
      <c r="K56" s="47">
        <v>-4</v>
      </c>
      <c r="L56" s="48">
        <f t="shared" si="2"/>
        <v>-7.075</v>
      </c>
      <c r="M56" s="46">
        <v>-2.4033333333333333</v>
      </c>
      <c r="N56" s="54"/>
      <c r="O56" s="107">
        <v>2</v>
      </c>
      <c r="P56" s="88"/>
      <c r="Q56" s="46">
        <v>10.1</v>
      </c>
      <c r="R56" s="58">
        <v>1960</v>
      </c>
      <c r="S56" s="46">
        <v>-16.3</v>
      </c>
      <c r="T56" s="106">
        <v>1969</v>
      </c>
      <c r="U56" s="52">
        <v>13.2</v>
      </c>
      <c r="V56" s="106">
        <v>1935</v>
      </c>
      <c r="W56" s="103">
        <v>-19</v>
      </c>
      <c r="X56" s="106">
        <v>1955</v>
      </c>
      <c r="Y56" s="2"/>
    </row>
    <row r="57" spans="1:25" ht="12.75">
      <c r="A57" s="98">
        <v>8</v>
      </c>
      <c r="B57" s="104">
        <v>-4.3</v>
      </c>
      <c r="C57" s="46">
        <v>-4.4</v>
      </c>
      <c r="D57" s="46">
        <v>-5.4</v>
      </c>
      <c r="E57" s="46">
        <v>-6.8</v>
      </c>
      <c r="F57" s="46">
        <v>-6.5</v>
      </c>
      <c r="G57" s="103">
        <v>-1</v>
      </c>
      <c r="H57" s="103">
        <v>0.6</v>
      </c>
      <c r="I57" s="103">
        <v>0.9</v>
      </c>
      <c r="J57" s="28">
        <v>-7</v>
      </c>
      <c r="K57" s="47">
        <v>0.9</v>
      </c>
      <c r="L57" s="48">
        <f t="shared" si="2"/>
        <v>-3.3625</v>
      </c>
      <c r="M57" s="46">
        <v>-2.41</v>
      </c>
      <c r="N57" s="54">
        <v>0</v>
      </c>
      <c r="O57" s="105">
        <v>2</v>
      </c>
      <c r="P57" s="88"/>
      <c r="Q57" s="46">
        <v>9.7</v>
      </c>
      <c r="R57" s="58">
        <v>1983</v>
      </c>
      <c r="S57" s="46">
        <v>-13.7</v>
      </c>
      <c r="T57" s="106">
        <v>1995</v>
      </c>
      <c r="U57" s="52">
        <v>11</v>
      </c>
      <c r="V57" s="106">
        <v>1960</v>
      </c>
      <c r="W57" s="103">
        <v>-17.5</v>
      </c>
      <c r="X57" s="106">
        <v>1969</v>
      </c>
      <c r="Y57" s="2"/>
    </row>
    <row r="58" spans="1:25" ht="12.75">
      <c r="A58" s="98">
        <v>9</v>
      </c>
      <c r="B58" s="52">
        <v>1.6</v>
      </c>
      <c r="C58" s="46">
        <v>2</v>
      </c>
      <c r="D58" s="46">
        <v>3.7</v>
      </c>
      <c r="E58" s="46">
        <v>5.9</v>
      </c>
      <c r="F58" s="46">
        <v>3.4</v>
      </c>
      <c r="G58" s="103">
        <v>3.4</v>
      </c>
      <c r="H58" s="103">
        <v>3</v>
      </c>
      <c r="I58" s="103">
        <v>0.8</v>
      </c>
      <c r="J58" s="28">
        <v>0.8</v>
      </c>
      <c r="K58" s="47">
        <v>6.2</v>
      </c>
      <c r="L58" s="48">
        <f t="shared" si="2"/>
        <v>2.975</v>
      </c>
      <c r="M58" s="46">
        <v>-2.452666666666666</v>
      </c>
      <c r="N58" s="54">
        <v>0.1</v>
      </c>
      <c r="O58" s="107" t="s">
        <v>133</v>
      </c>
      <c r="P58" s="88"/>
      <c r="Q58" s="46">
        <v>6.3</v>
      </c>
      <c r="R58" s="58">
        <v>1993</v>
      </c>
      <c r="S58" s="46">
        <v>-13.5</v>
      </c>
      <c r="T58" s="106">
        <v>1995</v>
      </c>
      <c r="U58" s="52">
        <v>11</v>
      </c>
      <c r="V58" s="106">
        <v>1983</v>
      </c>
      <c r="W58" s="103">
        <v>-16.8</v>
      </c>
      <c r="X58" s="106">
        <v>1995</v>
      </c>
      <c r="Y58" s="2"/>
    </row>
    <row r="59" spans="1:25" ht="12.75">
      <c r="A59" s="98">
        <v>10</v>
      </c>
      <c r="B59" s="46">
        <v>-2</v>
      </c>
      <c r="C59" s="46">
        <v>-1.6</v>
      </c>
      <c r="D59" s="46">
        <v>-0.7</v>
      </c>
      <c r="E59" s="46">
        <v>0.1</v>
      </c>
      <c r="F59" s="46">
        <v>0.7</v>
      </c>
      <c r="G59" s="103">
        <v>0.8</v>
      </c>
      <c r="H59" s="103">
        <v>-1.2</v>
      </c>
      <c r="I59" s="103">
        <v>1.8</v>
      </c>
      <c r="J59" s="28">
        <v>-2</v>
      </c>
      <c r="K59" s="47">
        <v>2</v>
      </c>
      <c r="L59" s="48">
        <f t="shared" si="2"/>
        <v>-0.26250000000000007</v>
      </c>
      <c r="M59" s="46">
        <v>-2.3419999999999996</v>
      </c>
      <c r="N59" s="54">
        <v>0.9</v>
      </c>
      <c r="O59" s="107" t="s">
        <v>133</v>
      </c>
      <c r="P59" s="88"/>
      <c r="Q59" s="46">
        <v>6.3</v>
      </c>
      <c r="R59" s="58">
        <v>1965</v>
      </c>
      <c r="S59" s="46">
        <v>-13.1</v>
      </c>
      <c r="T59" s="106">
        <v>1995</v>
      </c>
      <c r="U59" s="52">
        <v>10</v>
      </c>
      <c r="V59" s="106">
        <v>1984</v>
      </c>
      <c r="W59" s="103">
        <v>-19.8</v>
      </c>
      <c r="X59" s="106">
        <v>1955</v>
      </c>
      <c r="Y59" s="2"/>
    </row>
    <row r="60" spans="1:25" ht="12.75">
      <c r="A60" s="98">
        <v>11</v>
      </c>
      <c r="B60" s="46">
        <v>5.8</v>
      </c>
      <c r="C60" s="46">
        <v>6.2</v>
      </c>
      <c r="D60" s="46">
        <v>5.4</v>
      </c>
      <c r="E60" s="46">
        <v>6.3</v>
      </c>
      <c r="F60" s="62">
        <v>6.8</v>
      </c>
      <c r="G60" s="46">
        <v>7.4</v>
      </c>
      <c r="H60" s="103">
        <v>4.4</v>
      </c>
      <c r="I60" s="103">
        <v>5.4</v>
      </c>
      <c r="J60" s="28">
        <v>-1.9</v>
      </c>
      <c r="K60" s="47">
        <v>7.8</v>
      </c>
      <c r="L60" s="48">
        <f t="shared" si="2"/>
        <v>5.9624999999999995</v>
      </c>
      <c r="M60" s="46">
        <v>-2.1606666666666663</v>
      </c>
      <c r="N60" s="54"/>
      <c r="O60" s="107" t="s">
        <v>133</v>
      </c>
      <c r="P60" s="88"/>
      <c r="Q60" s="62">
        <v>8.2</v>
      </c>
      <c r="R60" s="58">
        <v>1983</v>
      </c>
      <c r="S60" s="46">
        <v>-11.8</v>
      </c>
      <c r="T60" s="106">
        <v>1966</v>
      </c>
      <c r="U60" s="52">
        <v>12</v>
      </c>
      <c r="V60" s="106">
        <v>2004</v>
      </c>
      <c r="W60" s="103">
        <v>-16.9</v>
      </c>
      <c r="X60" s="106">
        <v>1966</v>
      </c>
      <c r="Y60" s="2"/>
    </row>
    <row r="61" spans="1:25" ht="12.75">
      <c r="A61" s="98">
        <v>12</v>
      </c>
      <c r="B61" s="52">
        <v>2.7</v>
      </c>
      <c r="C61" s="46">
        <v>2.5</v>
      </c>
      <c r="D61" s="46">
        <v>2.8</v>
      </c>
      <c r="E61" s="46">
        <v>3.9</v>
      </c>
      <c r="F61" s="46">
        <v>5.5</v>
      </c>
      <c r="G61" s="46">
        <v>5.2</v>
      </c>
      <c r="H61" s="103">
        <v>5.4</v>
      </c>
      <c r="I61" s="103">
        <v>5.8</v>
      </c>
      <c r="J61" s="28">
        <v>2.3</v>
      </c>
      <c r="K61" s="47">
        <v>8.1</v>
      </c>
      <c r="L61" s="48">
        <f t="shared" si="2"/>
        <v>4.225</v>
      </c>
      <c r="M61" s="46">
        <v>-2.0586666666666664</v>
      </c>
      <c r="N61" s="54">
        <v>2.1</v>
      </c>
      <c r="O61" s="105"/>
      <c r="P61" s="88"/>
      <c r="Q61" s="46">
        <v>7.6</v>
      </c>
      <c r="R61" s="58">
        <v>1983</v>
      </c>
      <c r="S61" s="46">
        <v>-12</v>
      </c>
      <c r="T61" s="142">
        <v>1968</v>
      </c>
      <c r="U61" s="52">
        <v>10.6</v>
      </c>
      <c r="V61" s="106">
        <v>1983</v>
      </c>
      <c r="W61" s="103">
        <v>-20</v>
      </c>
      <c r="X61" s="106">
        <v>1966</v>
      </c>
      <c r="Y61" s="2"/>
    </row>
    <row r="62" spans="1:25" ht="12.75">
      <c r="A62" s="98">
        <v>13</v>
      </c>
      <c r="B62" s="52">
        <v>6.4</v>
      </c>
      <c r="C62" s="46">
        <v>6.2</v>
      </c>
      <c r="D62" s="46">
        <v>5.3</v>
      </c>
      <c r="E62" s="46">
        <v>3.6</v>
      </c>
      <c r="F62" s="46">
        <v>4</v>
      </c>
      <c r="G62" s="46">
        <v>2.6</v>
      </c>
      <c r="H62" s="103">
        <v>0</v>
      </c>
      <c r="I62" s="103">
        <v>-0.4</v>
      </c>
      <c r="J62" s="28">
        <v>-0.4</v>
      </c>
      <c r="K62" s="47">
        <v>7.4</v>
      </c>
      <c r="L62" s="48">
        <f t="shared" si="2"/>
        <v>3.462500000000001</v>
      </c>
      <c r="M62" s="46">
        <v>-1.9786666666666664</v>
      </c>
      <c r="N62" s="54">
        <v>0.9</v>
      </c>
      <c r="O62" s="107" t="s">
        <v>133</v>
      </c>
      <c r="P62" s="88"/>
      <c r="Q62" s="46">
        <v>7.4</v>
      </c>
      <c r="R62" s="58">
        <v>1986</v>
      </c>
      <c r="S62" s="46">
        <v>-12.7</v>
      </c>
      <c r="T62" s="142">
        <v>1969</v>
      </c>
      <c r="U62" s="52">
        <v>13.1</v>
      </c>
      <c r="V62" s="106">
        <v>2004</v>
      </c>
      <c r="W62" s="103">
        <v>-16.5</v>
      </c>
      <c r="X62" s="106">
        <v>1968</v>
      </c>
      <c r="Y62" s="2"/>
    </row>
    <row r="63" spans="1:25" ht="12.75">
      <c r="A63" s="98">
        <v>14</v>
      </c>
      <c r="B63" s="52">
        <v>-1.2</v>
      </c>
      <c r="C63" s="46">
        <v>-3</v>
      </c>
      <c r="D63" s="46">
        <v>-5.2</v>
      </c>
      <c r="E63" s="46">
        <v>-2.8</v>
      </c>
      <c r="F63" s="46">
        <v>-1.1</v>
      </c>
      <c r="G63" s="46">
        <v>0</v>
      </c>
      <c r="H63" s="103">
        <v>-0.9</v>
      </c>
      <c r="I63" s="62">
        <v>-0.9</v>
      </c>
      <c r="J63" s="28">
        <v>-5.3</v>
      </c>
      <c r="K63" s="47">
        <v>0.9</v>
      </c>
      <c r="L63" s="48">
        <f t="shared" si="2"/>
        <v>-1.8875</v>
      </c>
      <c r="M63" s="46">
        <v>-1.8326666666666662</v>
      </c>
      <c r="N63" s="54"/>
      <c r="O63" s="107" t="s">
        <v>133</v>
      </c>
      <c r="P63" s="88"/>
      <c r="Q63" s="46">
        <v>6.6</v>
      </c>
      <c r="R63" s="58">
        <v>2008</v>
      </c>
      <c r="S63" s="46">
        <v>-12.2</v>
      </c>
      <c r="T63" s="106">
        <v>1968</v>
      </c>
      <c r="U63" s="52">
        <v>11</v>
      </c>
      <c r="V63" s="106">
        <v>1939</v>
      </c>
      <c r="W63" s="103">
        <v>-16.5</v>
      </c>
      <c r="X63" s="106">
        <v>1969</v>
      </c>
      <c r="Y63" s="2"/>
    </row>
    <row r="64" spans="1:25" ht="12.75">
      <c r="A64" s="98">
        <v>15</v>
      </c>
      <c r="B64" s="52">
        <v>-1.8</v>
      </c>
      <c r="C64" s="46">
        <v>-3.5</v>
      </c>
      <c r="D64" s="46">
        <v>-4.8</v>
      </c>
      <c r="E64" s="46">
        <v>-2.8</v>
      </c>
      <c r="F64" s="46">
        <v>-0.1</v>
      </c>
      <c r="G64" s="46">
        <v>1.1</v>
      </c>
      <c r="H64" s="103">
        <v>3.2</v>
      </c>
      <c r="I64" s="103">
        <v>3.8</v>
      </c>
      <c r="J64" s="28">
        <v>-4.8</v>
      </c>
      <c r="K64" s="47">
        <v>4.4</v>
      </c>
      <c r="L64" s="48">
        <f t="shared" si="2"/>
        <v>-0.6124999999999999</v>
      </c>
      <c r="M64" s="46">
        <v>-1.7806666666666664</v>
      </c>
      <c r="N64" s="54"/>
      <c r="O64" s="132"/>
      <c r="P64" s="88"/>
      <c r="Q64" s="46">
        <v>8.5</v>
      </c>
      <c r="R64" s="58">
        <v>1965</v>
      </c>
      <c r="S64" s="46">
        <v>-14.8</v>
      </c>
      <c r="T64" s="106">
        <v>1968</v>
      </c>
      <c r="U64" s="52">
        <v>11.9</v>
      </c>
      <c r="V64" s="106">
        <v>1934</v>
      </c>
      <c r="W64" s="103">
        <v>-19.2</v>
      </c>
      <c r="X64" s="106">
        <v>1968</v>
      </c>
      <c r="Y64" s="2"/>
    </row>
    <row r="65" spans="1:25" ht="12.75">
      <c r="A65" s="98">
        <v>16</v>
      </c>
      <c r="B65" s="52">
        <v>2.4</v>
      </c>
      <c r="C65" s="46">
        <v>2.3</v>
      </c>
      <c r="D65" s="46">
        <v>2.6</v>
      </c>
      <c r="E65" s="46">
        <v>3.1</v>
      </c>
      <c r="F65" s="46">
        <v>3.8</v>
      </c>
      <c r="G65" s="46">
        <v>1.2</v>
      </c>
      <c r="H65" s="103">
        <v>-1</v>
      </c>
      <c r="I65" s="37">
        <v>-1.6</v>
      </c>
      <c r="J65" s="28">
        <v>-1.6</v>
      </c>
      <c r="K65" s="47">
        <v>4.3</v>
      </c>
      <c r="L65" s="48">
        <f t="shared" si="2"/>
        <v>1.5999999999999999</v>
      </c>
      <c r="M65" s="46">
        <v>-1.6666666666666665</v>
      </c>
      <c r="N65" s="54">
        <v>5.1</v>
      </c>
      <c r="O65" s="105"/>
      <c r="P65" s="88"/>
      <c r="Q65" s="62">
        <v>8.9</v>
      </c>
      <c r="R65" s="58">
        <v>1965</v>
      </c>
      <c r="S65" s="46">
        <v>-13.5</v>
      </c>
      <c r="T65" s="106">
        <v>1974</v>
      </c>
      <c r="U65" s="52">
        <v>11.6</v>
      </c>
      <c r="V65" s="106">
        <v>1965</v>
      </c>
      <c r="W65" s="103">
        <v>-16.5</v>
      </c>
      <c r="X65" s="106">
        <v>1974</v>
      </c>
      <c r="Y65" s="2"/>
    </row>
    <row r="66" spans="1:25" ht="12.75">
      <c r="A66" s="98">
        <v>17</v>
      </c>
      <c r="B66" s="52">
        <v>-2.2</v>
      </c>
      <c r="C66" s="46">
        <v>-3.2</v>
      </c>
      <c r="D66" s="46">
        <v>-2.9</v>
      </c>
      <c r="E66" s="46">
        <v>-1.9</v>
      </c>
      <c r="F66" s="46">
        <v>-1.6</v>
      </c>
      <c r="G66" s="46">
        <v>-2</v>
      </c>
      <c r="H66" s="46">
        <v>-2.2</v>
      </c>
      <c r="I66" s="46">
        <v>-2.2</v>
      </c>
      <c r="J66" s="28">
        <v>-3.4</v>
      </c>
      <c r="K66" s="47">
        <v>-0.3</v>
      </c>
      <c r="L66" s="48">
        <f t="shared" si="2"/>
        <v>-2.275</v>
      </c>
      <c r="M66" s="46">
        <v>-1.5219999999999998</v>
      </c>
      <c r="N66" s="54">
        <v>0</v>
      </c>
      <c r="O66" s="105"/>
      <c r="P66" s="88"/>
      <c r="Q66" s="46">
        <v>8.3</v>
      </c>
      <c r="R66" s="58">
        <v>1965</v>
      </c>
      <c r="S66" s="46">
        <v>-12.6</v>
      </c>
      <c r="T66" s="106">
        <v>1966</v>
      </c>
      <c r="U66" s="52">
        <v>11.8</v>
      </c>
      <c r="V66" s="106">
        <v>1942</v>
      </c>
      <c r="W66" s="103">
        <v>-16.2</v>
      </c>
      <c r="X66" s="106">
        <v>1999</v>
      </c>
      <c r="Y66" s="2"/>
    </row>
    <row r="67" spans="1:25" ht="12.75">
      <c r="A67" s="98">
        <v>18</v>
      </c>
      <c r="B67" s="52">
        <v>-3.2</v>
      </c>
      <c r="C67" s="46">
        <v>-4.2</v>
      </c>
      <c r="D67" s="46">
        <v>-3.8</v>
      </c>
      <c r="E67" s="46">
        <v>-1</v>
      </c>
      <c r="F67" s="46">
        <v>0.8</v>
      </c>
      <c r="G67" s="46">
        <v>1.2</v>
      </c>
      <c r="H67" s="46">
        <v>1.2</v>
      </c>
      <c r="I67" s="46">
        <v>1.1</v>
      </c>
      <c r="J67" s="28">
        <v>-4.4</v>
      </c>
      <c r="K67" s="47">
        <v>1.5</v>
      </c>
      <c r="L67" s="48">
        <f t="shared" si="2"/>
        <v>-0.9875</v>
      </c>
      <c r="M67" s="46">
        <v>-1.3366666666666664</v>
      </c>
      <c r="N67" s="54"/>
      <c r="O67" s="105"/>
      <c r="P67" s="88"/>
      <c r="Q67" s="46">
        <v>8.2</v>
      </c>
      <c r="R67" s="58">
        <v>2008</v>
      </c>
      <c r="S67" s="46">
        <v>-12.5</v>
      </c>
      <c r="T67" s="106">
        <v>1966</v>
      </c>
      <c r="U67" s="52">
        <v>11.3</v>
      </c>
      <c r="V67" s="106">
        <v>2003</v>
      </c>
      <c r="W67" s="103">
        <v>-17.6</v>
      </c>
      <c r="X67" s="106">
        <v>1966</v>
      </c>
      <c r="Y67" s="2"/>
    </row>
    <row r="68" spans="1:25" ht="12.75">
      <c r="A68" s="98">
        <v>19</v>
      </c>
      <c r="B68" s="46">
        <v>1</v>
      </c>
      <c r="C68" s="46">
        <v>0.5</v>
      </c>
      <c r="D68" s="46">
        <v>-0.9</v>
      </c>
      <c r="E68" s="46">
        <v>2</v>
      </c>
      <c r="F68" s="46">
        <v>3.2</v>
      </c>
      <c r="G68" s="46">
        <v>2.8</v>
      </c>
      <c r="H68" s="46">
        <v>3.7</v>
      </c>
      <c r="I68" s="46">
        <v>4.6</v>
      </c>
      <c r="J68" s="28">
        <v>-1</v>
      </c>
      <c r="K68" s="47">
        <v>4.6</v>
      </c>
      <c r="L68" s="48">
        <f t="shared" si="2"/>
        <v>2.1125</v>
      </c>
      <c r="M68" s="46">
        <v>-1.1513333333333335</v>
      </c>
      <c r="N68" s="54"/>
      <c r="O68" s="105"/>
      <c r="P68" s="88"/>
      <c r="Q68" s="46">
        <v>7.2</v>
      </c>
      <c r="R68" s="58">
        <v>1965</v>
      </c>
      <c r="S68" s="46">
        <v>-13.4</v>
      </c>
      <c r="T68" s="106">
        <v>1955</v>
      </c>
      <c r="U68" s="52">
        <v>10.3</v>
      </c>
      <c r="V68" s="106">
        <v>1965</v>
      </c>
      <c r="W68" s="103">
        <v>-18.6</v>
      </c>
      <c r="X68" s="106">
        <v>1955</v>
      </c>
      <c r="Y68" s="2"/>
    </row>
    <row r="69" spans="1:25" ht="12.75">
      <c r="A69" s="98">
        <v>20</v>
      </c>
      <c r="B69" s="52">
        <v>4.4</v>
      </c>
      <c r="C69" s="46">
        <v>3.2</v>
      </c>
      <c r="D69" s="46">
        <v>3</v>
      </c>
      <c r="E69" s="46">
        <v>2</v>
      </c>
      <c r="F69" s="46">
        <v>3.8</v>
      </c>
      <c r="G69" s="46">
        <v>3.5</v>
      </c>
      <c r="H69" s="46">
        <v>2.4</v>
      </c>
      <c r="I69" s="46">
        <v>1.4</v>
      </c>
      <c r="J69" s="28">
        <v>1.4</v>
      </c>
      <c r="K69" s="47">
        <v>5.5</v>
      </c>
      <c r="L69" s="48">
        <f t="shared" si="2"/>
        <v>2.9625</v>
      </c>
      <c r="M69" s="46">
        <v>-1.0086666666666668</v>
      </c>
      <c r="N69" s="54">
        <v>0</v>
      </c>
      <c r="O69" s="105"/>
      <c r="P69" s="88"/>
      <c r="Q69" s="46">
        <v>8.9</v>
      </c>
      <c r="R69" s="58">
        <v>1996</v>
      </c>
      <c r="S69" s="46">
        <v>-13.8</v>
      </c>
      <c r="T69" s="106">
        <v>1969</v>
      </c>
      <c r="U69" s="52">
        <v>11.6</v>
      </c>
      <c r="V69" s="106">
        <v>1996</v>
      </c>
      <c r="W69" s="103">
        <v>-17.5</v>
      </c>
      <c r="X69" s="106">
        <v>1969</v>
      </c>
      <c r="Y69" s="2"/>
    </row>
    <row r="70" spans="1:25" ht="12.75">
      <c r="A70" s="98">
        <v>21</v>
      </c>
      <c r="B70" s="52">
        <v>1.2</v>
      </c>
      <c r="C70" s="46">
        <v>0.5</v>
      </c>
      <c r="D70" s="46">
        <v>-0.2</v>
      </c>
      <c r="E70" s="46">
        <v>1.6</v>
      </c>
      <c r="F70" s="46">
        <v>2.2</v>
      </c>
      <c r="G70" s="62">
        <v>2.4</v>
      </c>
      <c r="H70" s="46">
        <v>1</v>
      </c>
      <c r="I70" s="46">
        <v>1</v>
      </c>
      <c r="J70" s="28">
        <v>-0.2</v>
      </c>
      <c r="K70" s="47">
        <v>2.9</v>
      </c>
      <c r="L70" s="48">
        <f t="shared" si="2"/>
        <v>1.2125000000000001</v>
      </c>
      <c r="M70" s="46">
        <v>-0.8033333333333335</v>
      </c>
      <c r="N70" s="54">
        <v>6.8</v>
      </c>
      <c r="O70" s="105"/>
      <c r="P70" s="88"/>
      <c r="Q70" s="46">
        <v>9</v>
      </c>
      <c r="R70" s="58">
        <v>2006</v>
      </c>
      <c r="S70" s="46">
        <v>-9.9</v>
      </c>
      <c r="T70" s="106">
        <v>1986</v>
      </c>
      <c r="U70" s="52">
        <v>13.3</v>
      </c>
      <c r="V70" s="106">
        <v>2005</v>
      </c>
      <c r="W70" s="103">
        <v>-17.2</v>
      </c>
      <c r="X70" s="106">
        <v>1955</v>
      </c>
      <c r="Y70" s="2"/>
    </row>
    <row r="71" spans="1:25" ht="12.75">
      <c r="A71" s="98">
        <v>22</v>
      </c>
      <c r="B71" s="52">
        <v>-0.2</v>
      </c>
      <c r="C71" s="46">
        <v>-1</v>
      </c>
      <c r="D71" s="46">
        <v>-3.1</v>
      </c>
      <c r="E71" s="46">
        <v>-2.3</v>
      </c>
      <c r="F71" s="46">
        <v>-0.2</v>
      </c>
      <c r="G71" s="62">
        <v>-1.6</v>
      </c>
      <c r="H71" s="46">
        <v>-1.8</v>
      </c>
      <c r="I71" s="46">
        <v>-3.8</v>
      </c>
      <c r="J71" s="28">
        <v>-3.8</v>
      </c>
      <c r="K71" s="47">
        <v>1</v>
      </c>
      <c r="L71" s="48">
        <f t="shared" si="2"/>
        <v>-1.75</v>
      </c>
      <c r="M71" s="46">
        <v>-0.6260000000000001</v>
      </c>
      <c r="N71" s="54">
        <v>3</v>
      </c>
      <c r="O71" s="105">
        <v>3</v>
      </c>
      <c r="P71" s="88"/>
      <c r="Q71" s="46">
        <v>9.8</v>
      </c>
      <c r="R71" s="58">
        <v>1961</v>
      </c>
      <c r="S71" s="46">
        <v>-11.9</v>
      </c>
      <c r="T71" s="106">
        <v>1958</v>
      </c>
      <c r="U71" s="52">
        <v>11.2</v>
      </c>
      <c r="V71" s="106">
        <v>1961</v>
      </c>
      <c r="W71" s="103">
        <v>-15</v>
      </c>
      <c r="X71" s="106">
        <v>1958</v>
      </c>
      <c r="Y71" s="2"/>
    </row>
    <row r="72" spans="1:25" ht="12.75">
      <c r="A72" s="98">
        <v>23</v>
      </c>
      <c r="B72" s="52">
        <v>-5.2</v>
      </c>
      <c r="C72" s="46">
        <v>-2.8</v>
      </c>
      <c r="D72" s="46">
        <v>-0.6</v>
      </c>
      <c r="E72" s="62">
        <v>1.6</v>
      </c>
      <c r="F72" s="62">
        <v>2.9</v>
      </c>
      <c r="G72" s="62">
        <v>2.8</v>
      </c>
      <c r="H72" s="62">
        <v>2.4</v>
      </c>
      <c r="I72" s="62">
        <v>1.7</v>
      </c>
      <c r="J72" s="28">
        <v>-5.3</v>
      </c>
      <c r="K72" s="47">
        <v>3.6</v>
      </c>
      <c r="L72" s="48">
        <f t="shared" si="2"/>
        <v>0.35</v>
      </c>
      <c r="M72" s="46">
        <v>-0.5559999999999999</v>
      </c>
      <c r="N72" s="54">
        <v>3.4</v>
      </c>
      <c r="O72" s="105">
        <v>6</v>
      </c>
      <c r="P72" s="88"/>
      <c r="Q72" s="46">
        <v>8</v>
      </c>
      <c r="R72" s="58">
        <v>1980</v>
      </c>
      <c r="S72" s="46">
        <v>-11.9</v>
      </c>
      <c r="T72" s="106">
        <v>1950</v>
      </c>
      <c r="U72" s="146">
        <v>13.8</v>
      </c>
      <c r="V72" s="106">
        <v>1980</v>
      </c>
      <c r="W72" s="103">
        <v>-14.6</v>
      </c>
      <c r="X72" s="106">
        <v>1958</v>
      </c>
      <c r="Y72" s="2"/>
    </row>
    <row r="73" spans="1:25" ht="12.75">
      <c r="A73" s="98">
        <v>24</v>
      </c>
      <c r="B73" s="52">
        <v>2.6</v>
      </c>
      <c r="C73" s="46">
        <v>3.8</v>
      </c>
      <c r="D73" s="46">
        <v>4.8</v>
      </c>
      <c r="E73" s="62">
        <v>1.9</v>
      </c>
      <c r="F73" s="62">
        <v>1.2</v>
      </c>
      <c r="G73" s="62">
        <v>1</v>
      </c>
      <c r="H73" s="62">
        <v>1</v>
      </c>
      <c r="I73" s="62">
        <v>4.7</v>
      </c>
      <c r="J73" s="28">
        <v>0.9</v>
      </c>
      <c r="K73" s="47">
        <v>6.1</v>
      </c>
      <c r="L73" s="48">
        <f t="shared" si="2"/>
        <v>2.6249999999999996</v>
      </c>
      <c r="M73" s="46">
        <v>-0.47800000000000004</v>
      </c>
      <c r="N73" s="54">
        <v>3</v>
      </c>
      <c r="O73" s="107">
        <v>4</v>
      </c>
      <c r="P73" s="88"/>
      <c r="Q73" s="47">
        <v>11.3</v>
      </c>
      <c r="R73" s="58">
        <v>1984</v>
      </c>
      <c r="S73" s="46">
        <v>-13.1</v>
      </c>
      <c r="T73" s="106">
        <v>1958</v>
      </c>
      <c r="U73" s="52">
        <v>12.7</v>
      </c>
      <c r="V73" s="106">
        <v>1984</v>
      </c>
      <c r="W73" s="103">
        <v>-16</v>
      </c>
      <c r="X73" s="106">
        <v>1950</v>
      </c>
      <c r="Y73" s="2"/>
    </row>
    <row r="74" spans="1:25" ht="12.75">
      <c r="A74" s="98">
        <v>25</v>
      </c>
      <c r="B74" s="52">
        <v>6.4</v>
      </c>
      <c r="C74" s="46">
        <v>4.1</v>
      </c>
      <c r="D74" s="46">
        <v>3.6</v>
      </c>
      <c r="E74" s="62">
        <v>4.4</v>
      </c>
      <c r="F74" s="62">
        <v>5.3</v>
      </c>
      <c r="G74" s="62">
        <v>3.7</v>
      </c>
      <c r="H74" s="62">
        <v>2.2</v>
      </c>
      <c r="I74" s="62">
        <v>1</v>
      </c>
      <c r="J74" s="28">
        <v>1</v>
      </c>
      <c r="K74" s="47">
        <v>7.1</v>
      </c>
      <c r="L74" s="48">
        <f t="shared" si="2"/>
        <v>3.8375</v>
      </c>
      <c r="M74" s="46">
        <v>-0.5266666666666666</v>
      </c>
      <c r="N74" s="54">
        <v>2.8</v>
      </c>
      <c r="O74" s="107"/>
      <c r="P74" s="88"/>
      <c r="Q74" s="46">
        <v>7.5</v>
      </c>
      <c r="R74" s="58">
        <v>1968</v>
      </c>
      <c r="S74" s="46">
        <v>-13.2</v>
      </c>
      <c r="T74" s="106">
        <v>1958</v>
      </c>
      <c r="U74" s="52">
        <v>11.6</v>
      </c>
      <c r="V74" s="106">
        <v>1984</v>
      </c>
      <c r="W74" s="103">
        <v>-16.8</v>
      </c>
      <c r="X74" s="106">
        <v>1973</v>
      </c>
      <c r="Y74" s="2"/>
    </row>
    <row r="75" spans="1:25" ht="12.75">
      <c r="A75" s="98">
        <v>26</v>
      </c>
      <c r="B75" s="104">
        <v>3.2</v>
      </c>
      <c r="C75" s="46">
        <v>1</v>
      </c>
      <c r="D75" s="46">
        <v>0.5</v>
      </c>
      <c r="E75" s="62">
        <v>1.7</v>
      </c>
      <c r="F75" s="62">
        <v>2.9</v>
      </c>
      <c r="G75" s="62">
        <v>2.7</v>
      </c>
      <c r="H75" s="62">
        <v>2.4</v>
      </c>
      <c r="I75" s="62">
        <v>1</v>
      </c>
      <c r="J75" s="28">
        <v>0.5</v>
      </c>
      <c r="K75" s="47">
        <v>4.1</v>
      </c>
      <c r="L75" s="48">
        <f t="shared" si="2"/>
        <v>1.925</v>
      </c>
      <c r="M75" s="46">
        <v>-0.6693333333333334</v>
      </c>
      <c r="N75" s="54">
        <v>0.4</v>
      </c>
      <c r="O75" s="107" t="s">
        <v>133</v>
      </c>
      <c r="P75" s="88"/>
      <c r="Q75" s="46">
        <v>7</v>
      </c>
      <c r="R75" s="58">
        <v>1988</v>
      </c>
      <c r="S75" s="46">
        <v>-10</v>
      </c>
      <c r="T75" s="142">
        <v>1996</v>
      </c>
      <c r="U75" s="52">
        <v>10.6</v>
      </c>
      <c r="V75" s="106">
        <v>1983</v>
      </c>
      <c r="W75" s="103">
        <v>-19</v>
      </c>
      <c r="X75" s="106">
        <v>1941</v>
      </c>
      <c r="Y75" s="2"/>
    </row>
    <row r="76" spans="1:25" ht="12.75">
      <c r="A76" s="98">
        <v>27</v>
      </c>
      <c r="B76" s="52">
        <v>1.4</v>
      </c>
      <c r="C76" s="46">
        <v>1.2</v>
      </c>
      <c r="D76" s="46">
        <v>1.3</v>
      </c>
      <c r="E76" s="62">
        <v>3.4</v>
      </c>
      <c r="F76" s="62">
        <v>5.2</v>
      </c>
      <c r="G76" s="62">
        <v>4.8</v>
      </c>
      <c r="H76" s="62">
        <v>6.4</v>
      </c>
      <c r="I76" s="62">
        <v>6.6</v>
      </c>
      <c r="J76" s="28">
        <v>0.7</v>
      </c>
      <c r="K76" s="47">
        <v>6.6</v>
      </c>
      <c r="L76" s="48">
        <f t="shared" si="2"/>
        <v>3.7875000000000005</v>
      </c>
      <c r="M76" s="46">
        <v>-0.7293333333333334</v>
      </c>
      <c r="N76" s="54">
        <v>0.1</v>
      </c>
      <c r="O76" s="107" t="s">
        <v>133</v>
      </c>
      <c r="P76" s="88"/>
      <c r="Q76" s="46">
        <v>7.8</v>
      </c>
      <c r="R76" s="58">
        <v>1968</v>
      </c>
      <c r="S76" s="46">
        <v>-9.9</v>
      </c>
      <c r="T76" s="106">
        <v>1998</v>
      </c>
      <c r="U76" s="52">
        <v>9.6</v>
      </c>
      <c r="V76" s="106">
        <v>1971</v>
      </c>
      <c r="W76" s="103">
        <v>-19.7</v>
      </c>
      <c r="X76" s="106">
        <v>1935</v>
      </c>
      <c r="Y76" s="2"/>
    </row>
    <row r="77" spans="1:25" ht="12.75">
      <c r="A77" s="98">
        <v>28</v>
      </c>
      <c r="B77" s="52">
        <v>6.6</v>
      </c>
      <c r="C77" s="46">
        <v>5.8</v>
      </c>
      <c r="D77" s="46">
        <v>8.9</v>
      </c>
      <c r="E77" s="62">
        <v>5.8</v>
      </c>
      <c r="F77" s="62">
        <v>4.1</v>
      </c>
      <c r="G77" s="62">
        <v>2.6</v>
      </c>
      <c r="H77" s="62">
        <v>2.2</v>
      </c>
      <c r="I77" s="62">
        <v>0.8</v>
      </c>
      <c r="J77" s="28">
        <v>0.8</v>
      </c>
      <c r="K77" s="47">
        <v>9.1</v>
      </c>
      <c r="L77" s="48">
        <f t="shared" si="2"/>
        <v>4.6</v>
      </c>
      <c r="M77" s="46">
        <v>-0.7406666666666666</v>
      </c>
      <c r="N77" s="54">
        <v>0.4</v>
      </c>
      <c r="O77" s="107"/>
      <c r="P77" s="88"/>
      <c r="Q77" s="46">
        <v>9.7</v>
      </c>
      <c r="R77" s="58">
        <v>1985</v>
      </c>
      <c r="S77" s="46">
        <v>-14</v>
      </c>
      <c r="T77" s="106">
        <v>1990</v>
      </c>
      <c r="U77" s="52">
        <v>11.7</v>
      </c>
      <c r="V77" s="106">
        <v>1985</v>
      </c>
      <c r="W77" s="103">
        <v>-19.5</v>
      </c>
      <c r="X77" s="106">
        <v>1940</v>
      </c>
      <c r="Y77" s="2"/>
    </row>
    <row r="78" spans="1:25" ht="12.75">
      <c r="A78" s="95"/>
      <c r="B78" s="96"/>
      <c r="C78" s="95"/>
      <c r="D78" s="95"/>
      <c r="E78" s="97"/>
      <c r="F78" s="97"/>
      <c r="G78" s="94"/>
      <c r="H78" s="94"/>
      <c r="I78" s="94"/>
      <c r="J78" s="91"/>
      <c r="K78" s="92"/>
      <c r="L78" s="93"/>
      <c r="M78" s="93"/>
      <c r="N78" s="54"/>
      <c r="O78" s="105"/>
      <c r="P78" s="88"/>
      <c r="Q78" s="46"/>
      <c r="R78" s="74"/>
      <c r="S78" s="37"/>
      <c r="T78" s="126"/>
      <c r="U78" s="52"/>
      <c r="V78" s="46"/>
      <c r="W78" s="37"/>
      <c r="X78" s="58"/>
      <c r="Y78" s="2"/>
    </row>
    <row r="79" spans="1:25" ht="12.75">
      <c r="A79" s="37" t="s">
        <v>53</v>
      </c>
      <c r="B79" s="108">
        <f aca="true" t="shared" si="3" ref="B79:L79">AVERAGE(B50:B77)</f>
        <v>-0.07857142857142829</v>
      </c>
      <c r="C79" s="108">
        <f t="shared" si="3"/>
        <v>-0.42499999999999993</v>
      </c>
      <c r="D79" s="108">
        <f t="shared" si="3"/>
        <v>-0.41785714285714265</v>
      </c>
      <c r="E79" s="108">
        <f t="shared" si="3"/>
        <v>0.11071428571428588</v>
      </c>
      <c r="F79" s="108">
        <f t="shared" si="3"/>
        <v>0.9535714285714284</v>
      </c>
      <c r="G79" s="108">
        <f t="shared" si="3"/>
        <v>0.6392857142857142</v>
      </c>
      <c r="H79" s="108">
        <f t="shared" si="3"/>
        <v>0.05000000000000011</v>
      </c>
      <c r="I79" s="108">
        <f t="shared" si="3"/>
        <v>-0.10000000000000012</v>
      </c>
      <c r="J79" s="131">
        <f t="shared" si="3"/>
        <v>-2.8178571428571426</v>
      </c>
      <c r="K79" s="53">
        <f t="shared" si="3"/>
        <v>2.928571428571428</v>
      </c>
      <c r="L79" s="108">
        <f t="shared" si="3"/>
        <v>0.09151785714285714</v>
      </c>
      <c r="M79" s="48"/>
      <c r="N79" s="54">
        <f>SUM(N50:N77)</f>
        <v>34.599999999999994</v>
      </c>
      <c r="O79" s="105">
        <f>SUM(O50:O77)</f>
        <v>41</v>
      </c>
      <c r="P79" s="88"/>
      <c r="Q79" s="46">
        <f>AVERAGE(Q50:Q77)</f>
        <v>8.325000000000001</v>
      </c>
      <c r="R79" s="46"/>
      <c r="S79" s="46">
        <f>AVERAGE(S50:S77)</f>
        <v>-13.299999999999997</v>
      </c>
      <c r="T79" s="46"/>
      <c r="U79" s="46">
        <f>AVERAGE(U50:U77)</f>
        <v>11.617857142857146</v>
      </c>
      <c r="V79" s="46"/>
      <c r="W79" s="46">
        <f>AVERAGE(W50:W77)</f>
        <v>-17.828571428571433</v>
      </c>
      <c r="X79" s="74"/>
      <c r="Y79" s="2"/>
    </row>
    <row r="80" spans="1:24" ht="13.5">
      <c r="A80" s="27"/>
      <c r="B80" s="48"/>
      <c r="C80" s="48"/>
      <c r="D80" s="48"/>
      <c r="E80" s="48"/>
      <c r="F80" s="48"/>
      <c r="G80" s="37"/>
      <c r="H80" s="14" t="s">
        <v>54</v>
      </c>
      <c r="I80" s="14"/>
      <c r="J80" s="37"/>
      <c r="K80" s="37"/>
      <c r="L80" s="46"/>
      <c r="M80" s="48">
        <v>1.7</v>
      </c>
      <c r="N80" s="93"/>
      <c r="O80" s="99"/>
      <c r="P80" s="99"/>
      <c r="Q80" s="89"/>
      <c r="R80" s="89"/>
      <c r="S80" s="89"/>
      <c r="T80" s="89"/>
      <c r="U80" s="89"/>
      <c r="V80" s="89"/>
      <c r="W80" s="89"/>
      <c r="X80" s="100"/>
    </row>
    <row r="81" spans="1:24" ht="12.75">
      <c r="A81" s="27"/>
      <c r="B81" s="14" t="s">
        <v>159</v>
      </c>
      <c r="C81" s="14"/>
      <c r="D81" s="14"/>
      <c r="E81" s="37"/>
      <c r="F81" s="37"/>
      <c r="G81" s="37"/>
      <c r="H81" s="37"/>
      <c r="I81" s="48" t="s">
        <v>56</v>
      </c>
      <c r="J81" s="28"/>
      <c r="K81" s="14">
        <v>-1.4</v>
      </c>
      <c r="L81" s="46"/>
      <c r="M81" s="93"/>
      <c r="N81" s="93"/>
      <c r="O81" s="98"/>
      <c r="P81" s="98"/>
      <c r="Q81" s="95"/>
      <c r="R81" s="95"/>
      <c r="S81" s="95"/>
      <c r="T81" s="95"/>
      <c r="U81" s="95"/>
      <c r="V81" s="95"/>
      <c r="W81" s="95"/>
      <c r="X81" s="100"/>
    </row>
    <row r="82" spans="1:24" ht="12.75">
      <c r="A82" s="27"/>
      <c r="B82" s="14" t="s">
        <v>167</v>
      </c>
      <c r="C82" s="14"/>
      <c r="D82" s="14"/>
      <c r="E82" s="14"/>
      <c r="F82" s="37"/>
      <c r="G82" s="37"/>
      <c r="H82" s="37"/>
      <c r="I82" s="48" t="s">
        <v>57</v>
      </c>
      <c r="J82" s="28"/>
      <c r="K82" s="14">
        <v>-1.6</v>
      </c>
      <c r="L82" s="37"/>
      <c r="M82" s="95"/>
      <c r="N82" s="95"/>
      <c r="O82" s="98"/>
      <c r="P82" s="98"/>
      <c r="Q82" s="95"/>
      <c r="R82" s="95"/>
      <c r="S82" s="95"/>
      <c r="T82" s="95"/>
      <c r="U82" s="95"/>
      <c r="V82" s="95"/>
      <c r="W82" s="95"/>
      <c r="X82" s="100"/>
    </row>
    <row r="83" spans="1:24" ht="12.75">
      <c r="A83" s="27"/>
      <c r="B83" s="14" t="s">
        <v>169</v>
      </c>
      <c r="C83" s="14"/>
      <c r="D83" s="14"/>
      <c r="E83" s="14"/>
      <c r="F83" s="14"/>
      <c r="G83" s="37"/>
      <c r="H83" s="37"/>
      <c r="I83" s="14" t="s">
        <v>58</v>
      </c>
      <c r="J83" s="14"/>
      <c r="K83" s="14">
        <v>-0.7</v>
      </c>
      <c r="L83" s="37"/>
      <c r="M83" s="158"/>
      <c r="N83" s="158"/>
      <c r="O83" s="158"/>
      <c r="P83" s="101"/>
      <c r="Q83" s="101"/>
      <c r="R83" s="101"/>
      <c r="S83" s="101"/>
      <c r="T83" s="101"/>
      <c r="U83" s="101"/>
      <c r="V83" s="101"/>
      <c r="W83" s="101"/>
      <c r="X83" s="100"/>
    </row>
    <row r="84" spans="1:24" ht="12.75">
      <c r="A84" s="27"/>
      <c r="B84" s="48" t="s">
        <v>168</v>
      </c>
      <c r="C84" s="37"/>
      <c r="D84" s="37"/>
      <c r="E84" s="37"/>
      <c r="F84" s="37"/>
      <c r="G84" s="37"/>
      <c r="H84" s="37"/>
      <c r="I84" s="14" t="s">
        <v>59</v>
      </c>
      <c r="J84" s="14"/>
      <c r="K84" s="14">
        <v>42.5</v>
      </c>
      <c r="L84" s="37"/>
      <c r="M84" s="95"/>
      <c r="N84" s="95"/>
      <c r="O84" s="98"/>
      <c r="P84" s="98"/>
      <c r="Q84" s="95"/>
      <c r="R84" s="95"/>
      <c r="S84" s="95"/>
      <c r="T84" s="95"/>
      <c r="U84" s="95"/>
      <c r="V84" s="95"/>
      <c r="W84" s="95"/>
      <c r="X84" s="100"/>
    </row>
    <row r="85" spans="2:16" ht="12.75">
      <c r="B85" s="14" t="s">
        <v>165</v>
      </c>
      <c r="C85" s="14"/>
      <c r="D85" s="14"/>
      <c r="E85" s="14"/>
      <c r="F85" s="37"/>
      <c r="G85" s="37"/>
      <c r="H85" s="37"/>
      <c r="I85" s="14" t="s">
        <v>60</v>
      </c>
      <c r="J85" s="14"/>
      <c r="K85" s="14">
        <v>36.1</v>
      </c>
      <c r="L85" s="37"/>
      <c r="O85" s="79"/>
      <c r="P85" s="79"/>
    </row>
    <row r="86" spans="2:12" ht="12.75">
      <c r="B86" s="14" t="s">
        <v>166</v>
      </c>
      <c r="C86" s="14"/>
      <c r="D86" s="14"/>
      <c r="E86" s="37"/>
      <c r="F86" s="37"/>
      <c r="G86" s="37"/>
      <c r="H86" s="37"/>
      <c r="I86" s="37"/>
      <c r="J86" s="37"/>
      <c r="L86" s="37"/>
    </row>
  </sheetData>
  <mergeCells count="2">
    <mergeCell ref="M41:O41"/>
    <mergeCell ref="M83:O83"/>
  </mergeCells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2011-01-01T16:24:25Z</dcterms:created>
  <dcterms:modified xsi:type="dcterms:W3CDTF">2011-03-01T00:28:06Z</dcterms:modified>
  <cp:category/>
  <cp:version/>
  <cp:contentType/>
  <cp:contentStatus/>
</cp:coreProperties>
</file>