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</commentList>
</comments>
</file>

<file path=xl/sharedStrings.xml><?xml version="1.0" encoding="utf-8"?>
<sst xmlns="http://schemas.openxmlformats.org/spreadsheetml/2006/main" count="1782" uniqueCount="393">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</sst>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164" fontId="55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4"/>
  <sheetViews>
    <sheetView tabSelected="1" workbookViewId="0" topLeftCell="A180">
      <selection activeCell="E192" sqref="E19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003906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6"/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25">
        <v>-0.3</v>
      </c>
      <c r="K184" s="43">
        <v>4.9</v>
      </c>
      <c r="L184" s="44">
        <f aca="true" t="shared" si="13" ref="L184:L205">AVERAGE(B184:I184)</f>
        <v>1.7875</v>
      </c>
      <c r="M184" s="42">
        <v>4.5</v>
      </c>
      <c r="N184" s="50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25">
        <v>2.4</v>
      </c>
      <c r="K185" s="43">
        <v>14.9</v>
      </c>
      <c r="L185" s="44">
        <f t="shared" si="13"/>
        <v>8.775</v>
      </c>
      <c r="M185" s="42">
        <v>4.7</v>
      </c>
      <c r="N185" s="50">
        <v>3.2</v>
      </c>
      <c r="O185" s="95">
        <v>5</v>
      </c>
      <c r="P185" s="158">
        <v>7.1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25">
        <v>6.4</v>
      </c>
      <c r="K186" s="43">
        <v>12.1</v>
      </c>
      <c r="L186" s="44">
        <f t="shared" si="13"/>
        <v>8.825</v>
      </c>
      <c r="M186" s="42">
        <v>4.8</v>
      </c>
      <c r="N186" s="50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25">
        <v>4.8</v>
      </c>
      <c r="K187" s="43">
        <v>7.6</v>
      </c>
      <c r="L187" s="44">
        <f t="shared" si="13"/>
        <v>6.549999999999999</v>
      </c>
      <c r="M187" s="42">
        <v>4.9</v>
      </c>
      <c r="N187" s="50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25">
        <v>5</v>
      </c>
      <c r="K188" s="43">
        <v>9.7</v>
      </c>
      <c r="L188" s="44">
        <f t="shared" si="13"/>
        <v>7.275</v>
      </c>
      <c r="M188" s="42">
        <v>5</v>
      </c>
      <c r="N188" s="50">
        <v>0.5</v>
      </c>
      <c r="O188" s="95"/>
      <c r="P188" s="170">
        <v>2.9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25">
        <v>4.8</v>
      </c>
      <c r="K189" s="43">
        <v>13.6</v>
      </c>
      <c r="L189" s="44">
        <f t="shared" si="13"/>
        <v>9.274999999999999</v>
      </c>
      <c r="M189" s="42">
        <v>5.1</v>
      </c>
      <c r="N189" s="50"/>
      <c r="O189" s="95"/>
      <c r="P189" s="170">
        <v>5.9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25">
        <v>5.4</v>
      </c>
      <c r="K190" s="43">
        <v>13.1</v>
      </c>
      <c r="L190" s="44">
        <f t="shared" si="13"/>
        <v>9.4</v>
      </c>
      <c r="M190" s="42">
        <v>5.2</v>
      </c>
      <c r="N190" s="50"/>
      <c r="O190" s="97"/>
      <c r="P190" s="170">
        <v>8.7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25">
        <v>5.2</v>
      </c>
      <c r="K191" s="43">
        <v>16.4</v>
      </c>
      <c r="L191" s="44">
        <f t="shared" si="13"/>
        <v>10.65</v>
      </c>
      <c r="M191" s="42">
        <v>5.4</v>
      </c>
      <c r="N191" s="50"/>
      <c r="O191" s="95"/>
      <c r="P191" s="170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25">
        <v>8.6</v>
      </c>
      <c r="K192" s="43">
        <v>15.8</v>
      </c>
      <c r="L192" s="44">
        <f t="shared" si="13"/>
        <v>11.75</v>
      </c>
      <c r="M192" s="42">
        <v>5.5</v>
      </c>
      <c r="N192" s="50">
        <v>5.9</v>
      </c>
      <c r="O192" s="95"/>
      <c r="P192" s="170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167">
        <v>9.4</v>
      </c>
      <c r="K193" s="43">
        <v>13.7</v>
      </c>
      <c r="L193" s="44">
        <f t="shared" si="13"/>
        <v>11.825000000000001</v>
      </c>
      <c r="M193" s="42">
        <v>5.6</v>
      </c>
      <c r="N193" s="50">
        <v>0.9</v>
      </c>
      <c r="O193" s="95"/>
      <c r="P193" s="170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44">
        <f t="shared" si="13"/>
        <v>9.9625</v>
      </c>
      <c r="M194" s="42">
        <v>5.7</v>
      </c>
      <c r="N194" s="50">
        <v>0.2</v>
      </c>
      <c r="O194" s="95"/>
      <c r="P194" s="170">
        <v>8.4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44">
        <f t="shared" si="13"/>
        <v>5.925</v>
      </c>
      <c r="M195" s="42">
        <v>5.9</v>
      </c>
      <c r="N195" s="50"/>
      <c r="O195" s="95"/>
      <c r="P195" s="170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105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44">
        <f t="shared" si="13"/>
        <v>6.25</v>
      </c>
      <c r="M196" s="42">
        <v>6</v>
      </c>
      <c r="N196" s="50">
        <v>0</v>
      </c>
      <c r="O196" s="95"/>
      <c r="P196" s="170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210">
        <v>3.9</v>
      </c>
      <c r="K197" s="116">
        <v>8.5</v>
      </c>
      <c r="L197" s="44">
        <f t="shared" si="13"/>
        <v>5.45</v>
      </c>
      <c r="M197" s="42">
        <v>6.1</v>
      </c>
      <c r="N197" s="50">
        <v>0</v>
      </c>
      <c r="O197" s="97"/>
      <c r="P197" s="170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44">
        <f t="shared" si="13"/>
        <v>5.362499999999999</v>
      </c>
      <c r="M198" s="42">
        <v>6.3</v>
      </c>
      <c r="N198" s="50">
        <v>5.8</v>
      </c>
      <c r="O198" s="97"/>
      <c r="P198" s="170">
        <v>9.1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43">
        <v>7</v>
      </c>
      <c r="L199" s="44">
        <f t="shared" si="13"/>
        <v>3.9375000000000004</v>
      </c>
      <c r="M199" s="42">
        <v>6.4</v>
      </c>
      <c r="N199" s="50">
        <v>0.3</v>
      </c>
      <c r="O199" s="95"/>
      <c r="P199" s="170">
        <v>11.4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12.3</v>
      </c>
      <c r="L200" s="44">
        <f t="shared" si="13"/>
        <v>5.6375</v>
      </c>
      <c r="M200" s="42">
        <v>6.5</v>
      </c>
      <c r="N200" s="50">
        <v>0.1</v>
      </c>
      <c r="O200" s="95"/>
      <c r="P200" s="170">
        <v>3.9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44">
        <f t="shared" si="13"/>
        <v>7.3125</v>
      </c>
      <c r="M201" s="42">
        <v>6.7</v>
      </c>
      <c r="N201" s="50"/>
      <c r="O201" s="97"/>
      <c r="P201" s="170">
        <v>8.6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105">
        <v>5312</v>
      </c>
      <c r="AM201" s="105">
        <v>5315</v>
      </c>
      <c r="AN201" s="47">
        <v>5315</v>
      </c>
      <c r="AO201" s="135">
        <v>910</v>
      </c>
      <c r="AP201" s="136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44">
        <f t="shared" si="13"/>
        <v>6.375</v>
      </c>
      <c r="M202" s="42">
        <v>6.8</v>
      </c>
      <c r="N202" s="50">
        <v>0</v>
      </c>
      <c r="O202" s="95"/>
      <c r="P202" s="170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105">
        <v>5309</v>
      </c>
      <c r="AM202" s="105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2</v>
      </c>
      <c r="K203" s="116">
        <v>8.3</v>
      </c>
      <c r="L203" s="44">
        <f t="shared" si="13"/>
        <v>4.9</v>
      </c>
      <c r="M203" s="42">
        <v>6.9</v>
      </c>
      <c r="N203" s="50">
        <v>0</v>
      </c>
      <c r="O203" s="95"/>
      <c r="P203" s="170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105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44">
        <f t="shared" si="13"/>
        <v>5</v>
      </c>
      <c r="M204" s="42">
        <v>7</v>
      </c>
      <c r="N204" s="50"/>
      <c r="O204" s="97"/>
      <c r="P204" s="170">
        <v>14.9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105">
        <v>5266</v>
      </c>
      <c r="AM204" s="105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43">
        <v>10.3</v>
      </c>
      <c r="L205" s="44">
        <f t="shared" si="13"/>
        <v>5.9875</v>
      </c>
      <c r="M205" s="42">
        <v>7.1</v>
      </c>
      <c r="N205" s="50"/>
      <c r="O205" s="95"/>
      <c r="P205" s="170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/>
      <c r="G206" s="99"/>
      <c r="H206" s="99"/>
      <c r="I206" s="99"/>
      <c r="J206" s="115">
        <v>2.5</v>
      </c>
      <c r="K206" s="43"/>
      <c r="L206" s="44"/>
      <c r="M206" s="42">
        <v>7.3</v>
      </c>
      <c r="N206" s="50"/>
      <c r="O206" s="95"/>
      <c r="P206" s="170"/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/>
      <c r="Z206" s="43"/>
      <c r="AA206" s="34"/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/>
      <c r="AK206" s="42"/>
      <c r="AL206" s="105">
        <v>5271</v>
      </c>
      <c r="AM206" s="105">
        <v>5264</v>
      </c>
      <c r="AN206" s="47"/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3.5">
      <c r="A207" s="13">
        <v>24</v>
      </c>
      <c r="B207" s="42"/>
      <c r="C207" s="42"/>
      <c r="D207" s="42"/>
      <c r="E207" s="42"/>
      <c r="F207" s="42"/>
      <c r="G207" s="42"/>
      <c r="H207" s="42"/>
      <c r="I207" s="42"/>
      <c r="J207" s="25"/>
      <c r="K207" s="43"/>
      <c r="L207" s="44"/>
      <c r="M207" s="42">
        <v>7.4</v>
      </c>
      <c r="N207" s="50"/>
      <c r="O207" s="95"/>
      <c r="P207" s="170"/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/>
      <c r="Z207" s="43"/>
      <c r="AA207" s="34"/>
      <c r="AB207" s="25"/>
      <c r="AC207" s="34"/>
      <c r="AD207" s="58"/>
      <c r="AE207" s="55"/>
      <c r="AF207" s="50"/>
      <c r="AG207" s="61"/>
      <c r="AH207" s="42"/>
      <c r="AI207" s="42"/>
      <c r="AJ207" s="42"/>
      <c r="AK207" s="42"/>
      <c r="AL207" s="56"/>
      <c r="AM207" s="47"/>
      <c r="AN207" s="47"/>
      <c r="AO207" s="63"/>
      <c r="AP207" s="163"/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/>
      <c r="AX207" s="55"/>
      <c r="AY207" s="34" t="s">
        <v>359</v>
      </c>
    </row>
    <row r="208" spans="1:51" ht="13.5">
      <c r="A208" s="13">
        <v>25</v>
      </c>
      <c r="B208" s="42"/>
      <c r="C208" s="42"/>
      <c r="D208" s="42"/>
      <c r="E208" s="42"/>
      <c r="F208" s="42"/>
      <c r="G208" s="42"/>
      <c r="H208" s="42"/>
      <c r="I208" s="42"/>
      <c r="J208" s="25"/>
      <c r="K208" s="43"/>
      <c r="L208" s="44"/>
      <c r="M208" s="42">
        <v>7.5</v>
      </c>
      <c r="N208" s="50"/>
      <c r="O208" s="97"/>
      <c r="P208" s="170"/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/>
      <c r="Z208" s="43"/>
      <c r="AA208" s="34"/>
      <c r="AB208" s="25"/>
      <c r="AC208" s="34"/>
      <c r="AD208" s="58"/>
      <c r="AE208" s="55"/>
      <c r="AF208" s="45"/>
      <c r="AG208" s="20"/>
      <c r="AH208" s="42"/>
      <c r="AI208" s="42"/>
      <c r="AJ208" s="42"/>
      <c r="AK208" s="42"/>
      <c r="AL208" s="47"/>
      <c r="AM208" s="47"/>
      <c r="AN208" s="47"/>
      <c r="AO208" s="63"/>
      <c r="AP208" s="163"/>
      <c r="AQ208" s="42">
        <v>23.3</v>
      </c>
      <c r="AR208" s="34">
        <v>1987</v>
      </c>
      <c r="AS208" s="34" t="s">
        <v>369</v>
      </c>
      <c r="AT208" s="48">
        <v>-7.1</v>
      </c>
      <c r="AU208" s="144">
        <v>1961</v>
      </c>
      <c r="AV208" s="34" t="s">
        <v>207</v>
      </c>
      <c r="AW208" s="194"/>
      <c r="AX208" s="55"/>
      <c r="AY208" s="34" t="s">
        <v>360</v>
      </c>
    </row>
    <row r="209" spans="1:51" ht="13.5">
      <c r="A209" s="13">
        <v>26</v>
      </c>
      <c r="B209" s="42"/>
      <c r="C209" s="42"/>
      <c r="D209" s="42"/>
      <c r="E209" s="42"/>
      <c r="F209" s="42"/>
      <c r="G209" s="42"/>
      <c r="H209" s="42"/>
      <c r="I209" s="42"/>
      <c r="J209" s="25"/>
      <c r="K209" s="43"/>
      <c r="L209" s="44"/>
      <c r="M209" s="42">
        <v>7.6</v>
      </c>
      <c r="N209" s="50"/>
      <c r="O209" s="97"/>
      <c r="P209" s="170"/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/>
      <c r="Z209" s="43"/>
      <c r="AA209" s="34"/>
      <c r="AB209" s="25"/>
      <c r="AC209" s="34"/>
      <c r="AD209" s="58"/>
      <c r="AE209" s="55"/>
      <c r="AF209" s="45"/>
      <c r="AG209" s="20"/>
      <c r="AH209" s="42"/>
      <c r="AI209" s="42"/>
      <c r="AJ209" s="42"/>
      <c r="AK209" s="42"/>
      <c r="AL209" s="34"/>
      <c r="AM209" s="34"/>
      <c r="AN209" s="47"/>
      <c r="AO209" s="63"/>
      <c r="AP209" s="163"/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/>
      <c r="AX209" s="55"/>
      <c r="AY209" s="34" t="s">
        <v>361</v>
      </c>
    </row>
    <row r="210" spans="1:51" ht="13.5">
      <c r="A210" s="13">
        <v>27</v>
      </c>
      <c r="B210" s="42"/>
      <c r="C210" s="42"/>
      <c r="D210" s="42"/>
      <c r="E210" s="42"/>
      <c r="F210" s="42"/>
      <c r="G210" s="42"/>
      <c r="H210" s="42"/>
      <c r="I210" s="42"/>
      <c r="J210" s="25"/>
      <c r="K210" s="43"/>
      <c r="L210" s="44"/>
      <c r="M210" s="42">
        <v>7.7</v>
      </c>
      <c r="N210" s="50"/>
      <c r="O210" s="95"/>
      <c r="P210" s="178"/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/>
      <c r="Z210" s="43"/>
      <c r="AA210" s="34"/>
      <c r="AB210" s="25"/>
      <c r="AC210" s="34"/>
      <c r="AD210" s="58"/>
      <c r="AE210" s="55"/>
      <c r="AF210" s="45"/>
      <c r="AG210" s="20"/>
      <c r="AH210" s="42"/>
      <c r="AI210" s="42"/>
      <c r="AJ210" s="42"/>
      <c r="AK210" s="42"/>
      <c r="AL210" s="47"/>
      <c r="AM210" s="47"/>
      <c r="AN210" s="47"/>
      <c r="AO210" s="63"/>
      <c r="AP210" s="163"/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/>
      <c r="AX210" s="55"/>
      <c r="AY210" s="34" t="s">
        <v>362</v>
      </c>
    </row>
    <row r="211" spans="1:51" ht="13.5">
      <c r="A211" s="13">
        <v>28</v>
      </c>
      <c r="B211" s="42"/>
      <c r="C211" s="42"/>
      <c r="D211" s="42"/>
      <c r="E211" s="42"/>
      <c r="F211" s="42"/>
      <c r="G211" s="42"/>
      <c r="H211" s="42"/>
      <c r="I211" s="42"/>
      <c r="J211" s="25"/>
      <c r="K211" s="43"/>
      <c r="L211" s="44"/>
      <c r="M211" s="42">
        <v>7.8</v>
      </c>
      <c r="N211" s="50"/>
      <c r="O211" s="97"/>
      <c r="P211" s="178"/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/>
      <c r="Z211" s="43"/>
      <c r="AA211" s="34"/>
      <c r="AB211" s="25"/>
      <c r="AC211" s="34"/>
      <c r="AD211" s="58"/>
      <c r="AE211" s="55"/>
      <c r="AF211" s="45"/>
      <c r="AG211" s="20"/>
      <c r="AH211" s="42"/>
      <c r="AI211" s="42"/>
      <c r="AJ211" s="42"/>
      <c r="AK211" s="42"/>
      <c r="AL211" s="56"/>
      <c r="AM211" s="47"/>
      <c r="AN211" s="47"/>
      <c r="AO211" s="63"/>
      <c r="AP211" s="163"/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/>
      <c r="AX211" s="55"/>
      <c r="AY211" s="34" t="s">
        <v>363</v>
      </c>
    </row>
    <row r="212" spans="1:51" ht="13.5">
      <c r="A212" s="13">
        <v>29</v>
      </c>
      <c r="B212" s="42"/>
      <c r="C212" s="42"/>
      <c r="D212" s="42"/>
      <c r="E212" s="42"/>
      <c r="F212" s="42"/>
      <c r="G212" s="42"/>
      <c r="H212" s="42"/>
      <c r="I212" s="42"/>
      <c r="J212" s="25"/>
      <c r="K212" s="43"/>
      <c r="L212" s="44"/>
      <c r="M212" s="42">
        <v>7.8</v>
      </c>
      <c r="N212" s="50"/>
      <c r="O212" s="95"/>
      <c r="P212" s="178"/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/>
      <c r="Z212" s="43"/>
      <c r="AA212" s="34"/>
      <c r="AB212" s="25"/>
      <c r="AC212" s="34"/>
      <c r="AD212" s="58"/>
      <c r="AE212" s="55"/>
      <c r="AF212" s="45"/>
      <c r="AG212" s="20"/>
      <c r="AH212" s="42"/>
      <c r="AI212" s="42"/>
      <c r="AJ212" s="42"/>
      <c r="AK212" s="42"/>
      <c r="AL212" s="47"/>
      <c r="AM212" s="47"/>
      <c r="AN212" s="47"/>
      <c r="AO212" s="63"/>
      <c r="AP212" s="163"/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/>
      <c r="AX212" s="55"/>
      <c r="AY212" s="34" t="s">
        <v>364</v>
      </c>
    </row>
    <row r="213" spans="1:51" ht="13.5">
      <c r="A213" s="13">
        <v>30</v>
      </c>
      <c r="B213" s="42"/>
      <c r="C213" s="42"/>
      <c r="D213" s="42"/>
      <c r="E213" s="42"/>
      <c r="F213" s="42"/>
      <c r="G213" s="42"/>
      <c r="H213" s="42"/>
      <c r="I213" s="42"/>
      <c r="J213" s="25"/>
      <c r="K213" s="43"/>
      <c r="L213" s="44"/>
      <c r="M213" s="42">
        <v>7.9</v>
      </c>
      <c r="N213" s="50"/>
      <c r="O213" s="97"/>
      <c r="P213" s="178"/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/>
      <c r="Z213" s="43"/>
      <c r="AA213" s="34"/>
      <c r="AB213" s="25"/>
      <c r="AC213" s="34"/>
      <c r="AD213" s="58"/>
      <c r="AE213" s="55"/>
      <c r="AF213" s="50"/>
      <c r="AG213" s="50"/>
      <c r="AH213" s="42"/>
      <c r="AI213" s="42"/>
      <c r="AJ213" s="42"/>
      <c r="AK213" s="42"/>
      <c r="AL213" s="56"/>
      <c r="AM213" s="47"/>
      <c r="AN213" s="47"/>
      <c r="AO213" s="63"/>
      <c r="AP213" s="163"/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/>
      <c r="AX213" s="55"/>
      <c r="AY213" s="34" t="s">
        <v>365</v>
      </c>
    </row>
    <row r="214" spans="1:51" ht="13.5">
      <c r="A214" s="13">
        <v>31</v>
      </c>
      <c r="B214" s="42"/>
      <c r="C214" s="42"/>
      <c r="D214" s="42"/>
      <c r="E214" s="42"/>
      <c r="F214" s="197"/>
      <c r="G214" s="197"/>
      <c r="H214" s="42"/>
      <c r="I214" s="42"/>
      <c r="J214" s="25"/>
      <c r="K214" s="43"/>
      <c r="L214" s="44"/>
      <c r="M214" s="42">
        <v>8</v>
      </c>
      <c r="N214" s="50"/>
      <c r="O214" s="95"/>
      <c r="P214" s="178"/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</v>
      </c>
      <c r="Y214" s="44"/>
      <c r="Z214" s="209"/>
      <c r="AA214" s="34"/>
      <c r="AB214" s="25"/>
      <c r="AC214" s="34"/>
      <c r="AD214" s="58"/>
      <c r="AE214" s="55"/>
      <c r="AF214" s="45"/>
      <c r="AG214" s="20"/>
      <c r="AH214" s="42"/>
      <c r="AI214" s="42"/>
      <c r="AJ214" s="42"/>
      <c r="AK214" s="42"/>
      <c r="AL214" s="56"/>
      <c r="AM214" s="47"/>
      <c r="AN214" s="47"/>
      <c r="AO214" s="63"/>
      <c r="AP214" s="163"/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/>
      <c r="AX214" s="55"/>
      <c r="AY214" s="204">
        <v>31</v>
      </c>
    </row>
    <row r="215" spans="1:50" ht="13.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50"/>
      <c r="O215" s="50"/>
      <c r="P215" s="179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106"/>
      <c r="AM215" s="40"/>
      <c r="AN215" s="40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3.5">
      <c r="A216" s="34" t="s">
        <v>53</v>
      </c>
      <c r="B216" s="44">
        <f>AVERAGE(B185:B213)</f>
        <v>4.949999999999999</v>
      </c>
      <c r="C216" s="44">
        <f>AVERAGE(C185:C213)</f>
        <v>4.877272727272727</v>
      </c>
      <c r="D216" s="44">
        <f>AVERAGE(D185:D213)</f>
        <v>6.904545454545455</v>
      </c>
      <c r="E216" s="44">
        <f>AVERAGE(E185:E213)</f>
        <v>8.804545454545456</v>
      </c>
      <c r="F216" s="44">
        <f>AVERAGE(F185:F214)</f>
        <v>9.680952380952379</v>
      </c>
      <c r="G216" s="44">
        <f aca="true" t="shared" si="14" ref="G216:L216">AVERAGE(G184:G214)</f>
        <v>9.245454545454546</v>
      </c>
      <c r="H216" s="44">
        <f t="shared" si="14"/>
        <v>7.877272727272729</v>
      </c>
      <c r="I216" s="44">
        <f t="shared" si="14"/>
        <v>6.095454545454545</v>
      </c>
      <c r="J216" s="25">
        <f t="shared" si="14"/>
        <v>3.756521739130435</v>
      </c>
      <c r="K216" s="43">
        <f t="shared" si="14"/>
        <v>10.704545454545457</v>
      </c>
      <c r="L216" s="44">
        <f t="shared" si="14"/>
        <v>7.191477272727273</v>
      </c>
      <c r="M216" s="44"/>
      <c r="N216" s="50">
        <f>SUM(N184:N214)</f>
        <v>55.699999999999996</v>
      </c>
      <c r="O216" s="95">
        <f>SUM(O187:O213)</f>
        <v>0</v>
      </c>
      <c r="P216" s="178">
        <f>SUM(P184:P214)</f>
        <v>163.1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5.572727272727274</v>
      </c>
      <c r="Z216" s="43">
        <f>AVERAGE(Z184:Z213)</f>
        <v>14.590909090909092</v>
      </c>
      <c r="AA216" s="34"/>
      <c r="AB216" s="25">
        <f>AVERAGE(AB184:AB214)</f>
        <v>-2.4695652173913047</v>
      </c>
      <c r="AC216" s="42"/>
      <c r="AD216" s="64">
        <f>AVERAGE(AD184:AD214)</f>
        <v>-4.773913043478261</v>
      </c>
      <c r="AE216" s="58"/>
      <c r="AF216" s="68"/>
      <c r="AG216" s="68"/>
      <c r="AH216" s="137">
        <f aca="true" t="shared" si="15" ref="AH216:AM216">AVERAGE(AH184:AH214)</f>
        <v>-2.2869565217391306</v>
      </c>
      <c r="AI216" s="137">
        <f t="shared" si="15"/>
        <v>-27.347826086956527</v>
      </c>
      <c r="AJ216" s="137">
        <f t="shared" si="15"/>
        <v>-2.463636363636364</v>
      </c>
      <c r="AK216" s="137">
        <f t="shared" si="15"/>
        <v>-27.763636363636362</v>
      </c>
      <c r="AL216" s="28">
        <f t="shared" si="15"/>
        <v>5340.826086956522</v>
      </c>
      <c r="AM216" s="28">
        <f t="shared" si="15"/>
        <v>5330.782608695652</v>
      </c>
      <c r="AN216" s="28">
        <f>AVERAGE(AN184:AN214)</f>
        <v>5116.545454545455</v>
      </c>
      <c r="AO216" s="70">
        <f>AVERAGE(AO184:AO215)</f>
        <v>1067.1304347826087</v>
      </c>
      <c r="AP216" s="69">
        <f>AVERAGE(AP184:AP215)</f>
        <v>965.8260869565217</v>
      </c>
      <c r="AQ216" s="185">
        <f>AVERAGE(AQ184:AQ214)</f>
        <v>22.203225806451616</v>
      </c>
      <c r="AR216" s="49"/>
      <c r="AS216" s="42"/>
      <c r="AT216" s="64">
        <f>AVERAGE(AT185:AT214)</f>
        <v>-11.433333333333335</v>
      </c>
      <c r="AU216" s="13"/>
      <c r="AV216" s="34"/>
      <c r="AW216" s="194"/>
      <c r="AX216" s="55"/>
    </row>
    <row r="217" spans="1:50" ht="13.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1.4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0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3"/>
  <sheetViews>
    <sheetView workbookViewId="0" topLeftCell="A179">
      <selection activeCell="S205" sqref="S205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12"/>
      <c r="N41" s="212"/>
      <c r="O41" s="212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12"/>
      <c r="N83" s="212"/>
      <c r="O83" s="212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11"/>
      <c r="N128" s="211"/>
      <c r="O128" s="211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11"/>
      <c r="N173" s="211"/>
      <c r="O173" s="211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04">AVERAGE(B183:I183)</f>
        <v>9.6125</v>
      </c>
      <c r="M183" s="42">
        <v>3.121333333333333</v>
      </c>
      <c r="N183" s="50"/>
      <c r="O183" s="97"/>
      <c r="P183" s="173"/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f t="shared" si="8"/>
        <v>5.837500000000001</v>
      </c>
      <c r="M184" s="42">
        <v>3.163333333333333</v>
      </c>
      <c r="N184" s="50">
        <v>0.9</v>
      </c>
      <c r="O184" s="97"/>
      <c r="P184" s="173"/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/>
      <c r="O185" s="97"/>
      <c r="P185" s="173"/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3"/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3"/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3"/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3"/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3"/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f t="shared" si="8"/>
        <v>9.85</v>
      </c>
      <c r="M191" s="42">
        <v>3.9426666666666663</v>
      </c>
      <c r="N191" s="50">
        <v>13</v>
      </c>
      <c r="O191" s="97"/>
      <c r="P191" s="173"/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3"/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3"/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3"/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3"/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3"/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3"/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3"/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3"/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3"/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3"/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f t="shared" si="8"/>
        <v>0.3625</v>
      </c>
      <c r="M202" s="42">
        <v>6.274</v>
      </c>
      <c r="N202" s="50">
        <v>7.9</v>
      </c>
      <c r="O202" s="97"/>
      <c r="P202" s="173"/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3"/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3"/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/>
      <c r="G205" s="58"/>
      <c r="H205" s="58"/>
      <c r="I205" s="58"/>
      <c r="J205" s="25">
        <v>0.6</v>
      </c>
      <c r="K205" s="43"/>
      <c r="L205" s="44"/>
      <c r="M205" s="42">
        <v>6.759333333333333</v>
      </c>
      <c r="N205" s="50">
        <v>0.1</v>
      </c>
      <c r="O205" s="97"/>
      <c r="P205" s="173"/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/>
      <c r="C206" s="42"/>
      <c r="D206" s="42"/>
      <c r="E206" s="58"/>
      <c r="F206" s="58"/>
      <c r="G206" s="58"/>
      <c r="H206" s="58"/>
      <c r="I206" s="58"/>
      <c r="J206" s="25"/>
      <c r="K206" s="43"/>
      <c r="L206" s="44"/>
      <c r="M206" s="42">
        <v>6.875333333333333</v>
      </c>
      <c r="N206" s="50"/>
      <c r="O206" s="97"/>
      <c r="P206" s="173"/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/>
      <c r="C207" s="42"/>
      <c r="D207" s="42"/>
      <c r="E207" s="58"/>
      <c r="F207" s="58"/>
      <c r="G207" s="58"/>
      <c r="H207" s="58"/>
      <c r="I207" s="58"/>
      <c r="J207" s="25"/>
      <c r="K207" s="43"/>
      <c r="L207" s="44"/>
      <c r="M207" s="42">
        <v>6.992</v>
      </c>
      <c r="N207" s="50"/>
      <c r="O207" s="97"/>
      <c r="P207" s="173"/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/>
      <c r="C208" s="42"/>
      <c r="D208" s="42"/>
      <c r="E208" s="58"/>
      <c r="F208" s="58"/>
      <c r="G208" s="58"/>
      <c r="H208" s="58"/>
      <c r="I208" s="58"/>
      <c r="J208" s="167"/>
      <c r="K208" s="43"/>
      <c r="L208" s="44"/>
      <c r="M208" s="42">
        <v>7.1466666666666665</v>
      </c>
      <c r="N208" s="50"/>
      <c r="O208" s="97"/>
      <c r="P208" s="173"/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/>
      <c r="C209" s="42"/>
      <c r="D209" s="42"/>
      <c r="E209" s="58"/>
      <c r="F209" s="58"/>
      <c r="G209" s="58"/>
      <c r="H209" s="58"/>
      <c r="I209" s="58"/>
      <c r="J209" s="25"/>
      <c r="K209" s="43"/>
      <c r="L209" s="44"/>
      <c r="M209" s="42">
        <v>7.320666666666666</v>
      </c>
      <c r="N209" s="50"/>
      <c r="O209" s="97"/>
      <c r="P209" s="173"/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/>
      <c r="C210" s="42"/>
      <c r="D210" s="42"/>
      <c r="E210" s="58"/>
      <c r="F210" s="58"/>
      <c r="G210" s="58"/>
      <c r="H210" s="58"/>
      <c r="I210" s="58"/>
      <c r="J210" s="25"/>
      <c r="K210" s="43"/>
      <c r="L210" s="44"/>
      <c r="M210" s="42">
        <v>7.449333333333334</v>
      </c>
      <c r="N210" s="50"/>
      <c r="O210" s="97"/>
      <c r="P210" s="173"/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/>
      <c r="C211" s="42"/>
      <c r="D211" s="42"/>
      <c r="E211" s="58"/>
      <c r="F211" s="58"/>
      <c r="G211" s="58"/>
      <c r="H211" s="58"/>
      <c r="I211" s="58"/>
      <c r="J211" s="25"/>
      <c r="K211" s="43"/>
      <c r="L211" s="44"/>
      <c r="M211" s="42">
        <v>7.582666666666667</v>
      </c>
      <c r="N211" s="50"/>
      <c r="O211" s="97"/>
      <c r="P211" s="173"/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/>
      <c r="C212" s="42"/>
      <c r="D212" s="42"/>
      <c r="E212" s="58"/>
      <c r="F212" s="58"/>
      <c r="G212" s="58"/>
      <c r="H212" s="58"/>
      <c r="I212" s="58"/>
      <c r="J212" s="25"/>
      <c r="K212" s="43"/>
      <c r="L212" s="44"/>
      <c r="M212" s="42">
        <v>7.692666666666668</v>
      </c>
      <c r="N212" s="50"/>
      <c r="O212" s="97"/>
      <c r="P212" s="173"/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/>
      <c r="C213" s="42"/>
      <c r="D213" s="42"/>
      <c r="E213" s="58"/>
      <c r="F213" s="58"/>
      <c r="G213" s="58"/>
      <c r="H213" s="58"/>
      <c r="I213" s="58"/>
      <c r="J213" s="25"/>
      <c r="K213" s="43"/>
      <c r="L213" s="44"/>
      <c r="M213" s="42">
        <v>7.764666666666668</v>
      </c>
      <c r="N213" s="50"/>
      <c r="O213" s="97"/>
      <c r="P213" s="173"/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3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3.63913043478261</v>
      </c>
      <c r="C215" s="98">
        <f t="shared" si="9"/>
        <v>3.613043478260869</v>
      </c>
      <c r="D215" s="98">
        <f t="shared" si="9"/>
        <v>4.778260869565218</v>
      </c>
      <c r="E215" s="98">
        <f t="shared" si="9"/>
        <v>6.191304347826088</v>
      </c>
      <c r="F215" s="98">
        <f t="shared" si="9"/>
        <v>7.195454545454544</v>
      </c>
      <c r="G215" s="98">
        <f t="shared" si="9"/>
        <v>7.1545454545454525</v>
      </c>
      <c r="H215" s="98">
        <f t="shared" si="9"/>
        <v>5.70909090909091</v>
      </c>
      <c r="I215" s="98">
        <f t="shared" si="9"/>
        <v>4.422727272727272</v>
      </c>
      <c r="J215" s="117">
        <f t="shared" si="9"/>
        <v>2.7478260869565214</v>
      </c>
      <c r="K215" s="49">
        <f t="shared" si="9"/>
        <v>8.772727272727273</v>
      </c>
      <c r="L215" s="98">
        <f>AVERAGE(L183:L212)</f>
        <v>5.417613636363637</v>
      </c>
      <c r="M215" s="42"/>
      <c r="N215" s="50">
        <f>SUM(N183:N210)</f>
        <v>52.300000000000004</v>
      </c>
      <c r="O215" s="95">
        <f>SUM(O183:O210)</f>
        <v>0</v>
      </c>
      <c r="P215" s="173"/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0.8</v>
      </c>
      <c r="N216" s="44"/>
      <c r="O216" s="61"/>
      <c r="P216" s="173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11"/>
      <c r="N219" s="211"/>
      <c r="O219" s="211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</sheetData>
  <mergeCells count="5"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2011-05-23T12:36:34Z</dcterms:modified>
  <cp:category/>
  <cp:version/>
  <cp:contentType/>
  <cp:contentStatus/>
</cp:coreProperties>
</file>