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</commentList>
</comments>
</file>

<file path=xl/sharedStrings.xml><?xml version="1.0" encoding="utf-8"?>
<sst xmlns="http://schemas.openxmlformats.org/spreadsheetml/2006/main" count="2534" uniqueCount="465">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</sst>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1"/>
  <sheetViews>
    <sheetView tabSelected="1" workbookViewId="0" topLeftCell="A273">
      <selection activeCell="E287" sqref="E287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003906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2010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2010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2010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115">
        <v>6.4</v>
      </c>
      <c r="K231" s="156">
        <v>11.6</v>
      </c>
      <c r="L231" s="137">
        <v>8.8</v>
      </c>
      <c r="M231" s="42">
        <v>8.1</v>
      </c>
      <c r="N231" s="121">
        <v>1.1</v>
      </c>
      <c r="O231" s="97"/>
      <c r="P231" s="158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116">
        <v>8.2</v>
      </c>
      <c r="L232" s="137">
        <v>5.8</v>
      </c>
      <c r="M232" s="42">
        <v>8.2</v>
      </c>
      <c r="N232" s="121">
        <v>1.7</v>
      </c>
      <c r="O232" s="95"/>
      <c r="P232" s="158">
        <v>9.5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137">
        <v>6.2</v>
      </c>
      <c r="M233" s="42">
        <v>8.3</v>
      </c>
      <c r="N233" s="121">
        <v>0.2</v>
      </c>
      <c r="O233" s="97"/>
      <c r="P233" s="158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137">
        <v>6.8</v>
      </c>
      <c r="M234" s="42">
        <v>8.3</v>
      </c>
      <c r="N234" s="121">
        <v>3.5</v>
      </c>
      <c r="O234" s="95"/>
      <c r="P234" s="158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137">
        <v>6.8</v>
      </c>
      <c r="M235" s="42">
        <v>8.4</v>
      </c>
      <c r="N235" s="121">
        <v>0.4</v>
      </c>
      <c r="O235" s="95"/>
      <c r="P235" s="158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0.2</v>
      </c>
      <c r="K236" s="116">
        <v>9.7</v>
      </c>
      <c r="L236" s="137">
        <v>6</v>
      </c>
      <c r="M236" s="42">
        <v>8.5</v>
      </c>
      <c r="N236" s="121">
        <v>0.2</v>
      </c>
      <c r="O236" s="95"/>
      <c r="P236" s="158">
        <v>13.6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137">
        <v>6.2</v>
      </c>
      <c r="M237" s="42">
        <v>8.5</v>
      </c>
      <c r="N237" s="121"/>
      <c r="O237" s="97"/>
      <c r="P237" s="158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3.3</v>
      </c>
      <c r="K238" s="116">
        <v>9.2</v>
      </c>
      <c r="L238" s="137">
        <v>5.8</v>
      </c>
      <c r="M238" s="42">
        <v>8.6</v>
      </c>
      <c r="N238" s="121"/>
      <c r="O238" s="95"/>
      <c r="P238" s="158">
        <v>9.8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3.3</v>
      </c>
      <c r="K239" s="116">
        <v>9.4</v>
      </c>
      <c r="L239" s="137">
        <v>5.3</v>
      </c>
      <c r="M239" s="42">
        <v>8.7</v>
      </c>
      <c r="N239" s="121"/>
      <c r="O239" s="95"/>
      <c r="P239" s="158">
        <v>6.5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137">
        <v>7.3</v>
      </c>
      <c r="M240" s="42">
        <v>8.7</v>
      </c>
      <c r="N240" s="121">
        <v>2.6</v>
      </c>
      <c r="O240" s="95"/>
      <c r="P240" s="158">
        <v>4.2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137">
        <v>10.5</v>
      </c>
      <c r="M241" s="99">
        <v>8.8</v>
      </c>
      <c r="N241" s="121">
        <v>0.1</v>
      </c>
      <c r="O241" s="95"/>
      <c r="P241" s="158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137">
        <v>10.5</v>
      </c>
      <c r="M242" s="42">
        <v>8.9</v>
      </c>
      <c r="N242" s="121">
        <v>1.2</v>
      </c>
      <c r="O242" s="95"/>
      <c r="P242" s="158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137">
        <v>9.4</v>
      </c>
      <c r="M243" s="42">
        <v>8.9</v>
      </c>
      <c r="N243" s="121">
        <v>0.2</v>
      </c>
      <c r="O243" s="95"/>
      <c r="P243" s="158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137">
        <v>10.2</v>
      </c>
      <c r="M244" s="42">
        <v>9</v>
      </c>
      <c r="N244" s="121">
        <v>1.5</v>
      </c>
      <c r="O244" s="97"/>
      <c r="P244" s="158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116">
        <v>15.9</v>
      </c>
      <c r="L245" s="137">
        <v>10.7</v>
      </c>
      <c r="M245" s="42">
        <v>9.1</v>
      </c>
      <c r="N245" s="121">
        <v>0</v>
      </c>
      <c r="O245" s="97"/>
      <c r="P245" s="158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116">
        <v>14.5</v>
      </c>
      <c r="L246" s="137">
        <v>10.2</v>
      </c>
      <c r="M246" s="42">
        <v>9.1</v>
      </c>
      <c r="N246" s="121">
        <v>0.2</v>
      </c>
      <c r="O246" s="95"/>
      <c r="P246" s="158">
        <v>3.8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14.6</v>
      </c>
      <c r="L247" s="137">
        <v>10.6</v>
      </c>
      <c r="M247" s="42">
        <v>9.2</v>
      </c>
      <c r="N247" s="121">
        <v>1</v>
      </c>
      <c r="O247" s="95"/>
      <c r="P247" s="158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116">
        <v>15.5</v>
      </c>
      <c r="L248" s="137">
        <v>11.3</v>
      </c>
      <c r="M248" s="42">
        <v>9.2</v>
      </c>
      <c r="N248" s="121">
        <v>0</v>
      </c>
      <c r="O248" s="97"/>
      <c r="P248" s="158">
        <v>8.1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137">
        <v>12.1</v>
      </c>
      <c r="M249" s="42">
        <v>9.3</v>
      </c>
      <c r="N249" s="121"/>
      <c r="O249" s="95"/>
      <c r="P249" s="158">
        <v>15.2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116">
        <v>13.1</v>
      </c>
      <c r="L250" s="137">
        <v>10.6</v>
      </c>
      <c r="M250" s="42">
        <v>9.4</v>
      </c>
      <c r="N250" s="121"/>
      <c r="O250" s="95"/>
      <c r="P250" s="158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115">
        <v>7.8</v>
      </c>
      <c r="K251" s="116">
        <v>15.4</v>
      </c>
      <c r="L251" s="137">
        <v>11.2</v>
      </c>
      <c r="M251" s="42">
        <v>9.4</v>
      </c>
      <c r="N251" s="121"/>
      <c r="O251" s="97"/>
      <c r="P251" s="158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>
        <v>12.4</v>
      </c>
      <c r="G252" s="99">
        <v>12.9</v>
      </c>
      <c r="H252" s="99">
        <v>10.4</v>
      </c>
      <c r="I252" s="99">
        <v>8.9</v>
      </c>
      <c r="J252" s="115">
        <v>7.6</v>
      </c>
      <c r="K252" s="116">
        <v>13.7</v>
      </c>
      <c r="L252" s="137">
        <v>10.6</v>
      </c>
      <c r="M252" s="42">
        <v>9.5</v>
      </c>
      <c r="N252" s="121">
        <v>0</v>
      </c>
      <c r="O252" s="95"/>
      <c r="P252" s="158">
        <v>16.1</v>
      </c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>
        <v>6.9</v>
      </c>
      <c r="Z252" s="43">
        <v>16.6</v>
      </c>
      <c r="AA252" s="55" t="s">
        <v>171</v>
      </c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>
        <v>-0.9</v>
      </c>
      <c r="AK252" s="42">
        <v>-27.3</v>
      </c>
      <c r="AL252" s="56">
        <v>5356</v>
      </c>
      <c r="AM252" s="56">
        <v>5344</v>
      </c>
      <c r="AN252" s="56">
        <v>5350</v>
      </c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99">
        <v>8.4</v>
      </c>
      <c r="C253" s="99">
        <v>8.4</v>
      </c>
      <c r="D253" s="99">
        <v>10.4</v>
      </c>
      <c r="E253" s="99">
        <v>11.6</v>
      </c>
      <c r="F253" s="99">
        <v>11.8</v>
      </c>
      <c r="G253" s="99">
        <v>11</v>
      </c>
      <c r="H253" s="99">
        <v>9.6</v>
      </c>
      <c r="I253" s="99">
        <v>8.8</v>
      </c>
      <c r="J253" s="115">
        <v>7.9</v>
      </c>
      <c r="K253" s="116">
        <v>12.6</v>
      </c>
      <c r="L253" s="137">
        <v>10</v>
      </c>
      <c r="M253" s="42">
        <v>9.5</v>
      </c>
      <c r="N253" s="121"/>
      <c r="O253" s="95"/>
      <c r="P253" s="158">
        <v>8.8</v>
      </c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>
        <v>8.2</v>
      </c>
      <c r="Z253" s="43">
        <v>16</v>
      </c>
      <c r="AA253" s="55" t="s">
        <v>390</v>
      </c>
      <c r="AB253" s="25">
        <v>-0.8</v>
      </c>
      <c r="AC253" s="34" t="s">
        <v>78</v>
      </c>
      <c r="AD253" s="58">
        <v>-2.2</v>
      </c>
      <c r="AE253" s="55" t="s">
        <v>155</v>
      </c>
      <c r="AF253" s="50">
        <v>10.5</v>
      </c>
      <c r="AG253" s="61" t="s">
        <v>425</v>
      </c>
      <c r="AH253" s="42">
        <v>-0.9</v>
      </c>
      <c r="AI253" s="42">
        <v>-25.9</v>
      </c>
      <c r="AJ253" s="42">
        <v>-1.5</v>
      </c>
      <c r="AK253" s="42">
        <v>-26.9</v>
      </c>
      <c r="AL253" s="47">
        <v>5349</v>
      </c>
      <c r="AM253" s="47">
        <v>5343</v>
      </c>
      <c r="AN253" s="47">
        <v>5353</v>
      </c>
      <c r="AO253" s="63">
        <v>1343</v>
      </c>
      <c r="AP253" s="163">
        <v>1253</v>
      </c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99">
        <v>7.6</v>
      </c>
      <c r="C254" s="99">
        <v>8</v>
      </c>
      <c r="D254" s="99">
        <v>10.4</v>
      </c>
      <c r="E254" s="99">
        <v>13.6</v>
      </c>
      <c r="F254" s="99">
        <v>14.7</v>
      </c>
      <c r="G254" s="99">
        <v>14.1</v>
      </c>
      <c r="H254" s="99">
        <v>11.8</v>
      </c>
      <c r="I254" s="99">
        <v>9.5</v>
      </c>
      <c r="J254" s="115">
        <v>6.8</v>
      </c>
      <c r="K254" s="116">
        <v>15.5</v>
      </c>
      <c r="L254" s="137">
        <v>11.2</v>
      </c>
      <c r="M254" s="42">
        <v>9.6</v>
      </c>
      <c r="N254" s="121">
        <v>0</v>
      </c>
      <c r="O254" s="95"/>
      <c r="P254" s="158">
        <v>11.9</v>
      </c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>
        <v>8.9</v>
      </c>
      <c r="Z254" s="43">
        <v>17.4</v>
      </c>
      <c r="AA254" s="55" t="s">
        <v>367</v>
      </c>
      <c r="AB254" s="25">
        <v>-0.8</v>
      </c>
      <c r="AC254" s="34" t="s">
        <v>171</v>
      </c>
      <c r="AD254" s="58">
        <v>-1.3</v>
      </c>
      <c r="AE254" s="55" t="s">
        <v>155</v>
      </c>
      <c r="AF254" s="50">
        <v>12.6</v>
      </c>
      <c r="AG254" s="61" t="s">
        <v>228</v>
      </c>
      <c r="AH254" s="42">
        <v>0</v>
      </c>
      <c r="AI254" s="42">
        <v>-26.1</v>
      </c>
      <c r="AJ254" s="42">
        <v>-0.5</v>
      </c>
      <c r="AK254" s="42">
        <v>-25.3</v>
      </c>
      <c r="AL254" s="56">
        <v>5259</v>
      </c>
      <c r="AM254" s="47">
        <v>5361</v>
      </c>
      <c r="AN254" s="47">
        <v>5370</v>
      </c>
      <c r="AO254" s="63">
        <v>1485</v>
      </c>
      <c r="AP254" s="163">
        <v>1400</v>
      </c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99">
        <v>7.3</v>
      </c>
      <c r="C255" s="99">
        <v>8.8</v>
      </c>
      <c r="D255" s="99">
        <v>11.9</v>
      </c>
      <c r="E255" s="99">
        <v>12.1</v>
      </c>
      <c r="F255" s="99">
        <v>11.9</v>
      </c>
      <c r="G255" s="99">
        <v>12.5</v>
      </c>
      <c r="H255" s="99">
        <v>10</v>
      </c>
      <c r="I255" s="99">
        <v>9.3</v>
      </c>
      <c r="J255" s="115">
        <v>6.9</v>
      </c>
      <c r="K255" s="116">
        <v>13.3</v>
      </c>
      <c r="L255" s="137">
        <v>10.5</v>
      </c>
      <c r="M255" s="42">
        <v>9.6</v>
      </c>
      <c r="N255" s="121">
        <v>0</v>
      </c>
      <c r="O255" s="97"/>
      <c r="P255" s="158">
        <v>7.1</v>
      </c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>
        <v>8</v>
      </c>
      <c r="Z255" s="43">
        <v>16.4</v>
      </c>
      <c r="AA255" s="55" t="s">
        <v>171</v>
      </c>
      <c r="AB255" s="25">
        <v>0.2</v>
      </c>
      <c r="AC255" s="34" t="s">
        <v>171</v>
      </c>
      <c r="AD255" s="58">
        <v>0.6</v>
      </c>
      <c r="AE255" s="55" t="s">
        <v>426</v>
      </c>
      <c r="AF255" s="50">
        <v>20.4</v>
      </c>
      <c r="AG255" s="61" t="s">
        <v>241</v>
      </c>
      <c r="AH255" s="42">
        <v>0.6</v>
      </c>
      <c r="AI255" s="42">
        <v>-26.3</v>
      </c>
      <c r="AJ255" s="42">
        <v>-0.5</v>
      </c>
      <c r="AK255" s="42">
        <v>-25.3</v>
      </c>
      <c r="AL255" s="47">
        <v>5369</v>
      </c>
      <c r="AM255" s="47">
        <v>5372</v>
      </c>
      <c r="AN255" s="47">
        <v>5379</v>
      </c>
      <c r="AO255" s="63">
        <v>1474</v>
      </c>
      <c r="AP255" s="163">
        <v>1317</v>
      </c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99">
        <v>8.7</v>
      </c>
      <c r="C256" s="99">
        <v>8</v>
      </c>
      <c r="D256" s="99">
        <v>11.7</v>
      </c>
      <c r="E256" s="99">
        <v>12.8</v>
      </c>
      <c r="F256" s="99">
        <v>12.8</v>
      </c>
      <c r="G256" s="99">
        <v>13</v>
      </c>
      <c r="H256" s="99">
        <v>13.6</v>
      </c>
      <c r="I256" s="99">
        <v>9.8</v>
      </c>
      <c r="J256" s="115">
        <v>7.7</v>
      </c>
      <c r="K256" s="116">
        <v>14.5</v>
      </c>
      <c r="L256" s="137">
        <v>11.3</v>
      </c>
      <c r="M256" s="42">
        <v>9.7</v>
      </c>
      <c r="N256" s="121">
        <v>0.7</v>
      </c>
      <c r="O256" s="97"/>
      <c r="P256" s="158">
        <v>3.3</v>
      </c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>
        <v>8.5</v>
      </c>
      <c r="Z256" s="43">
        <v>17.5</v>
      </c>
      <c r="AA256" s="55" t="s">
        <v>109</v>
      </c>
      <c r="AB256" s="25">
        <v>0</v>
      </c>
      <c r="AC256" s="34" t="s">
        <v>79</v>
      </c>
      <c r="AD256" s="58">
        <v>-1.9</v>
      </c>
      <c r="AE256" s="55" t="s">
        <v>155</v>
      </c>
      <c r="AF256" s="50">
        <v>12</v>
      </c>
      <c r="AG256" s="61" t="s">
        <v>427</v>
      </c>
      <c r="AH256" s="99">
        <v>-0.7</v>
      </c>
      <c r="AI256" s="99">
        <v>-22.9</v>
      </c>
      <c r="AJ256" s="99">
        <v>1</v>
      </c>
      <c r="AK256" s="99">
        <v>-22.3</v>
      </c>
      <c r="AL256" s="105">
        <v>5383</v>
      </c>
      <c r="AM256" s="105">
        <v>5413</v>
      </c>
      <c r="AN256" s="47">
        <v>5404</v>
      </c>
      <c r="AO256" s="135">
        <v>1324</v>
      </c>
      <c r="AP256" s="136">
        <v>1536</v>
      </c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>
        <v>8</v>
      </c>
      <c r="C257" s="42">
        <v>8.1</v>
      </c>
      <c r="D257" s="42">
        <v>13.2</v>
      </c>
      <c r="E257" s="42">
        <v>13</v>
      </c>
      <c r="F257" s="42">
        <v>12.5</v>
      </c>
      <c r="G257" s="42">
        <v>10.1</v>
      </c>
      <c r="H257" s="42">
        <v>9.5</v>
      </c>
      <c r="I257" s="42">
        <v>8.3</v>
      </c>
      <c r="J257" s="115">
        <v>6.6</v>
      </c>
      <c r="K257" s="116">
        <v>16.1</v>
      </c>
      <c r="L257" s="137">
        <v>10.3</v>
      </c>
      <c r="M257" s="42">
        <v>9.8</v>
      </c>
      <c r="N257" s="121">
        <v>0</v>
      </c>
      <c r="O257" s="95"/>
      <c r="P257" s="158">
        <v>10.4</v>
      </c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>
        <v>8.6</v>
      </c>
      <c r="Z257" s="43">
        <v>17</v>
      </c>
      <c r="AA257" s="55" t="s">
        <v>257</v>
      </c>
      <c r="AB257" s="25">
        <v>3</v>
      </c>
      <c r="AC257" s="34" t="s">
        <v>79</v>
      </c>
      <c r="AD257" s="58">
        <v>-0.6</v>
      </c>
      <c r="AE257" s="55" t="s">
        <v>155</v>
      </c>
      <c r="AF257" s="50">
        <v>76.5</v>
      </c>
      <c r="AG257" s="61" t="s">
        <v>99</v>
      </c>
      <c r="AH257" s="42">
        <v>0.6</v>
      </c>
      <c r="AI257" s="42">
        <v>-21.5</v>
      </c>
      <c r="AJ257" s="42">
        <v>3.4</v>
      </c>
      <c r="AK257" s="42">
        <v>-22.1</v>
      </c>
      <c r="AL257" s="47">
        <v>5446</v>
      </c>
      <c r="AM257" s="47">
        <v>5430</v>
      </c>
      <c r="AN257" s="47">
        <v>5409</v>
      </c>
      <c r="AO257" s="53">
        <v>1936</v>
      </c>
      <c r="AP257" s="54">
        <v>1986</v>
      </c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99">
        <v>7.1</v>
      </c>
      <c r="C258" s="99">
        <v>8</v>
      </c>
      <c r="D258" s="99">
        <v>10.7</v>
      </c>
      <c r="E258" s="99">
        <v>11.2</v>
      </c>
      <c r="F258" s="99">
        <v>12.6</v>
      </c>
      <c r="G258" s="99">
        <v>10.7</v>
      </c>
      <c r="H258" s="99">
        <v>9.1</v>
      </c>
      <c r="I258" s="99">
        <v>8.1</v>
      </c>
      <c r="J258" s="115">
        <v>6.5</v>
      </c>
      <c r="K258" s="116">
        <v>13.7</v>
      </c>
      <c r="L258" s="137">
        <v>9.7</v>
      </c>
      <c r="M258" s="42">
        <v>9.8</v>
      </c>
      <c r="N258" s="121">
        <v>0.5</v>
      </c>
      <c r="O258" s="97"/>
      <c r="P258" s="158">
        <v>14.1</v>
      </c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>
        <v>8.6</v>
      </c>
      <c r="Z258" s="43">
        <v>18.5</v>
      </c>
      <c r="AA258" s="55" t="s">
        <v>257</v>
      </c>
      <c r="AB258" s="25">
        <v>2</v>
      </c>
      <c r="AC258" s="34" t="s">
        <v>428</v>
      </c>
      <c r="AD258" s="58">
        <v>-0.1</v>
      </c>
      <c r="AE258" s="55" t="s">
        <v>155</v>
      </c>
      <c r="AF258" s="50">
        <v>75.7</v>
      </c>
      <c r="AG258" s="61" t="s">
        <v>47</v>
      </c>
      <c r="AH258" s="99">
        <v>1.8</v>
      </c>
      <c r="AI258" s="99">
        <v>-23.1</v>
      </c>
      <c r="AJ258" s="99">
        <v>3.1</v>
      </c>
      <c r="AK258" s="99">
        <v>-24.3</v>
      </c>
      <c r="AL258" s="105">
        <v>5424</v>
      </c>
      <c r="AM258" s="105">
        <v>5405</v>
      </c>
      <c r="AN258" s="47">
        <v>5280</v>
      </c>
      <c r="AO258" s="63">
        <v>1671</v>
      </c>
      <c r="AP258" s="163">
        <v>1649</v>
      </c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99">
        <v>7.2</v>
      </c>
      <c r="C259" s="99">
        <v>7.5</v>
      </c>
      <c r="D259" s="99">
        <v>10.6</v>
      </c>
      <c r="E259" s="99">
        <v>11.1</v>
      </c>
      <c r="F259" s="42">
        <v>11.7</v>
      </c>
      <c r="G259" s="42">
        <v>11.8</v>
      </c>
      <c r="H259" s="42">
        <v>10.3</v>
      </c>
      <c r="I259" s="42">
        <v>8.7</v>
      </c>
      <c r="J259" s="115">
        <v>6.8</v>
      </c>
      <c r="K259" s="116">
        <v>12.7</v>
      </c>
      <c r="L259" s="137">
        <v>9.9</v>
      </c>
      <c r="M259" s="42">
        <v>9.9</v>
      </c>
      <c r="N259" s="121"/>
      <c r="O259" s="95"/>
      <c r="P259" s="158">
        <v>14.8</v>
      </c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>
        <v>8.5</v>
      </c>
      <c r="Z259" s="43">
        <v>18</v>
      </c>
      <c r="AA259" s="55" t="s">
        <v>228</v>
      </c>
      <c r="AB259" s="25">
        <v>1.2</v>
      </c>
      <c r="AC259" s="34" t="s">
        <v>78</v>
      </c>
      <c r="AD259" s="58">
        <v>-0.2</v>
      </c>
      <c r="AE259" s="55" t="s">
        <v>155</v>
      </c>
      <c r="AF259" s="50">
        <v>46.5</v>
      </c>
      <c r="AG259" s="20" t="s">
        <v>224</v>
      </c>
      <c r="AH259" s="42">
        <v>0.6</v>
      </c>
      <c r="AI259" s="42">
        <v>-26.7</v>
      </c>
      <c r="AJ259" s="42">
        <v>0.5</v>
      </c>
      <c r="AK259" s="42">
        <v>-24.3</v>
      </c>
      <c r="AL259" s="47">
        <v>5373</v>
      </c>
      <c r="AM259" s="47">
        <v>5378</v>
      </c>
      <c r="AN259" s="47">
        <v>5364</v>
      </c>
      <c r="AO259" s="63">
        <v>1513</v>
      </c>
      <c r="AP259" s="163">
        <v>1518</v>
      </c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99">
        <v>5.5</v>
      </c>
      <c r="C260" s="99">
        <v>6</v>
      </c>
      <c r="D260" s="99">
        <v>11.8</v>
      </c>
      <c r="E260" s="99">
        <v>13.7</v>
      </c>
      <c r="F260" s="42">
        <v>14.6</v>
      </c>
      <c r="G260" s="42">
        <v>15.4</v>
      </c>
      <c r="H260" s="42">
        <v>13.4</v>
      </c>
      <c r="I260" s="42">
        <v>10.3</v>
      </c>
      <c r="J260" s="115">
        <v>4.4</v>
      </c>
      <c r="K260" s="116">
        <v>16</v>
      </c>
      <c r="L260" s="137">
        <v>11.3</v>
      </c>
      <c r="M260" s="42">
        <v>9.9</v>
      </c>
      <c r="N260" s="121"/>
      <c r="O260" s="97"/>
      <c r="P260" s="158">
        <v>15.2</v>
      </c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>
        <v>9.3</v>
      </c>
      <c r="Z260" s="43">
        <v>18.6</v>
      </c>
      <c r="AA260" s="55" t="s">
        <v>229</v>
      </c>
      <c r="AB260" s="25">
        <v>0</v>
      </c>
      <c r="AC260" s="34" t="s">
        <v>171</v>
      </c>
      <c r="AD260" s="58">
        <v>-0.7</v>
      </c>
      <c r="AE260" s="55" t="s">
        <v>123</v>
      </c>
      <c r="AF260" s="50">
        <v>12.4</v>
      </c>
      <c r="AG260" s="50" t="s">
        <v>202</v>
      </c>
      <c r="AH260" s="42">
        <v>0.8</v>
      </c>
      <c r="AI260" s="42">
        <v>-22.1</v>
      </c>
      <c r="AJ260" s="42">
        <v>0.6</v>
      </c>
      <c r="AK260" s="42">
        <v>-20.7</v>
      </c>
      <c r="AL260" s="56">
        <v>5402</v>
      </c>
      <c r="AM260" s="47">
        <v>5431</v>
      </c>
      <c r="AN260" s="47">
        <v>5366</v>
      </c>
      <c r="AO260" s="63">
        <v>1586</v>
      </c>
      <c r="AP260" s="163">
        <v>1634</v>
      </c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121"/>
      <c r="O261" s="95"/>
      <c r="P261" s="15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43"/>
      <c r="L262" s="44"/>
      <c r="M262" s="42"/>
      <c r="N262" s="121"/>
      <c r="O262" s="50"/>
      <c r="P262" s="158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6.579999999999999</v>
      </c>
      <c r="C263" s="42">
        <f aca="true" t="shared" si="16" ref="C263:K263">AVERAGE(C231:C260)</f>
        <v>6.843333333333334</v>
      </c>
      <c r="D263" s="42">
        <f t="shared" si="16"/>
        <v>9.156666666666668</v>
      </c>
      <c r="E263" s="42">
        <f t="shared" si="16"/>
        <v>10.690000000000001</v>
      </c>
      <c r="F263" s="42">
        <f t="shared" si="16"/>
        <v>11.520000000000003</v>
      </c>
      <c r="G263" s="42">
        <f t="shared" si="16"/>
        <v>11.210000000000003</v>
      </c>
      <c r="H263" s="42">
        <f t="shared" si="16"/>
        <v>9.893333333333334</v>
      </c>
      <c r="I263" s="42">
        <f t="shared" si="16"/>
        <v>7.986666666666668</v>
      </c>
      <c r="J263" s="25">
        <f t="shared" si="16"/>
        <v>5.793333333333334</v>
      </c>
      <c r="K263" s="43">
        <f t="shared" si="16"/>
        <v>12.84</v>
      </c>
      <c r="L263" s="44">
        <f>AVERAGE(L231:L260)</f>
        <v>9.236666666666668</v>
      </c>
      <c r="M263" s="42"/>
      <c r="N263" s="121">
        <f>SUM(N231:N260)</f>
        <v>15.099999999999998</v>
      </c>
      <c r="O263" s="50"/>
      <c r="P263" s="219">
        <f>SUM(P231:P260)</f>
        <v>268.1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7.223333333333333</v>
      </c>
      <c r="Z263" s="131">
        <f>AVERAGE(Z231:Z260)</f>
        <v>16.226666666666667</v>
      </c>
      <c r="AA263" s="110"/>
      <c r="AB263" s="129">
        <f>AVERAGE(AB231:AB260)</f>
        <v>-0.78</v>
      </c>
      <c r="AC263" s="131"/>
      <c r="AD263" s="110">
        <f>AVERAGE(AD231:AD260)</f>
        <v>-2.703333333333333</v>
      </c>
      <c r="AE263" s="217"/>
      <c r="AF263" s="131"/>
      <c r="AG263" s="131"/>
      <c r="AH263" s="64">
        <f>AVERAGE(AH231:AH262)</f>
        <v>-1.3466666666666671</v>
      </c>
      <c r="AI263" s="64">
        <f aca="true" t="shared" si="17" ref="AI263:AP263">AVERAGE(AI231:AI262)</f>
        <v>-24.60333333333334</v>
      </c>
      <c r="AJ263" s="64">
        <f t="shared" si="17"/>
        <v>-1.2733333333333332</v>
      </c>
      <c r="AK263" s="64">
        <f t="shared" si="17"/>
        <v>-24.483333333333327</v>
      </c>
      <c r="AL263" s="155">
        <f t="shared" si="17"/>
        <v>5367.566666666667</v>
      </c>
      <c r="AM263" s="155">
        <f t="shared" si="17"/>
        <v>5370.3</v>
      </c>
      <c r="AN263" s="155">
        <f t="shared" si="17"/>
        <v>5373.142857142857</v>
      </c>
      <c r="AO263" s="155">
        <f t="shared" si="17"/>
        <v>1324.3333333333333</v>
      </c>
      <c r="AP263" s="155">
        <f t="shared" si="17"/>
        <v>1244.7586206896551</v>
      </c>
      <c r="AQ263" s="58">
        <f>AVERAGE(AQ231:AQ260)</f>
        <v>25.726666666666667</v>
      </c>
      <c r="AR263" s="185"/>
      <c r="AS263" s="49"/>
      <c r="AT263" s="42">
        <f>AVERAGE(AT231:AT260)</f>
        <v>-4.5233333333333325</v>
      </c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0.2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3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2:50" ht="12.75">
      <c r="B273" s="1" t="s">
        <v>429</v>
      </c>
      <c r="C273" s="1"/>
      <c r="D273" s="1"/>
      <c r="E273" s="1"/>
      <c r="P273" s="181"/>
      <c r="Q273" s="2"/>
      <c r="R273" s="2"/>
      <c r="S273" s="2"/>
      <c r="T273" s="2"/>
      <c r="U273" s="2"/>
      <c r="V273" s="2"/>
      <c r="W273" s="2"/>
      <c r="X273" s="2"/>
      <c r="Y273" s="182"/>
      <c r="Z273" s="103" t="s">
        <v>0</v>
      </c>
      <c r="AA273" s="104"/>
      <c r="AD273" s="104" t="s">
        <v>147</v>
      </c>
      <c r="AE273" s="6"/>
      <c r="AF273" s="1"/>
      <c r="AH273" s="1" t="s">
        <v>1</v>
      </c>
      <c r="AI273" s="1"/>
      <c r="AJ273" s="1"/>
      <c r="AK273" s="1"/>
      <c r="AN273" s="13" t="s">
        <v>2</v>
      </c>
      <c r="AO273" s="5" t="s">
        <v>3</v>
      </c>
      <c r="AP273" s="1"/>
      <c r="AQ273" s="72"/>
      <c r="AW273" s="1" t="s">
        <v>262</v>
      </c>
      <c r="AX273" s="104" t="s">
        <v>10</v>
      </c>
    </row>
    <row r="274" spans="1:50" ht="12.75">
      <c r="A274" s="80"/>
      <c r="B274" s="80" t="s">
        <v>4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41" t="s">
        <v>5</v>
      </c>
      <c r="N274" s="147"/>
      <c r="O274" s="12" t="s">
        <v>26</v>
      </c>
      <c r="P274" s="180"/>
      <c r="Q274" s="142" t="s">
        <v>6</v>
      </c>
      <c r="R274" s="142"/>
      <c r="S274" s="143"/>
      <c r="T274" s="143"/>
      <c r="U274" s="143"/>
      <c r="V274" s="143" t="s">
        <v>7</v>
      </c>
      <c r="W274" s="142" t="s">
        <v>8</v>
      </c>
      <c r="X274" s="80"/>
      <c r="Y274" s="183" t="s">
        <v>9</v>
      </c>
      <c r="Z274" s="100" t="s">
        <v>22</v>
      </c>
      <c r="AA274" s="10" t="s">
        <v>10</v>
      </c>
      <c r="AB274" s="108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3" t="s">
        <v>14</v>
      </c>
      <c r="AM274" s="13" t="s">
        <v>15</v>
      </c>
      <c r="AN274" s="13" t="s">
        <v>15</v>
      </c>
      <c r="AO274" s="14" t="s">
        <v>14</v>
      </c>
      <c r="AP274" s="13" t="s">
        <v>15</v>
      </c>
      <c r="AQ274" s="183" t="s">
        <v>35</v>
      </c>
      <c r="AR274" s="11"/>
      <c r="AS274" s="11"/>
      <c r="AT274" s="122"/>
      <c r="AU274" t="s">
        <v>414</v>
      </c>
      <c r="AW274" s="15" t="s">
        <v>19</v>
      </c>
      <c r="AX274" s="148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1" t="s">
        <v>25</v>
      </c>
      <c r="O275" s="61" t="s">
        <v>38</v>
      </c>
      <c r="P275" s="176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4" t="s">
        <v>29</v>
      </c>
      <c r="Z275" s="18"/>
      <c r="AA275" s="34"/>
      <c r="AB275" s="25"/>
      <c r="AC275" s="26"/>
      <c r="AD275" s="127"/>
      <c r="AE275" s="127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9" t="s">
        <v>32</v>
      </c>
      <c r="AM275" s="15" t="s">
        <v>33</v>
      </c>
      <c r="AN275" s="15" t="s">
        <v>33</v>
      </c>
      <c r="AO275" s="14" t="s">
        <v>34</v>
      </c>
      <c r="AP275" s="13" t="s">
        <v>34</v>
      </c>
      <c r="AQ275" s="189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8"/>
    </row>
    <row r="276" spans="1:50" ht="12.75">
      <c r="A276" s="35" t="s">
        <v>37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216"/>
      <c r="L276" s="13"/>
      <c r="M276" s="34"/>
      <c r="N276" s="61"/>
      <c r="O276" s="164"/>
      <c r="P276" s="179"/>
      <c r="Q276" s="36"/>
      <c r="R276" s="36"/>
      <c r="S276" s="54"/>
      <c r="T276" s="54"/>
      <c r="U276" s="36"/>
      <c r="V276" s="36"/>
      <c r="W276" s="36"/>
      <c r="X276" s="54"/>
      <c r="Y276" s="183">
        <v>2011</v>
      </c>
      <c r="Z276" s="66"/>
      <c r="AA276" s="34"/>
      <c r="AF276" s="61"/>
      <c r="AG276" s="61"/>
      <c r="AH276" s="165" t="s">
        <v>43</v>
      </c>
      <c r="AI276" s="34"/>
      <c r="AJ276" s="34"/>
      <c r="AK276" s="34"/>
      <c r="AL276" s="13" t="s">
        <v>44</v>
      </c>
      <c r="AM276" s="34"/>
      <c r="AN276" s="34"/>
      <c r="AO276" s="53"/>
      <c r="AP276" s="34"/>
      <c r="AQ276" s="190" t="s">
        <v>45</v>
      </c>
      <c r="AR276" s="60"/>
      <c r="AS276" s="60"/>
      <c r="AT276" s="34"/>
      <c r="AU276" s="34"/>
      <c r="AV276" s="34"/>
      <c r="AW276" s="13">
        <v>2010</v>
      </c>
      <c r="AX276" s="55"/>
    </row>
    <row r="277" spans="1:51" ht="12.75">
      <c r="A277" s="13">
        <v>1</v>
      </c>
      <c r="B277" s="42">
        <v>9.8</v>
      </c>
      <c r="C277" s="42">
        <v>10.2</v>
      </c>
      <c r="D277" s="42">
        <v>11.6</v>
      </c>
      <c r="E277" s="42">
        <v>12.6</v>
      </c>
      <c r="F277" s="42">
        <v>10.8</v>
      </c>
      <c r="G277" s="42">
        <v>12.9</v>
      </c>
      <c r="H277" s="42">
        <v>12.9</v>
      </c>
      <c r="I277" s="42">
        <v>12.6</v>
      </c>
      <c r="J277" s="25">
        <v>9.7</v>
      </c>
      <c r="K277" s="43">
        <v>13.2</v>
      </c>
      <c r="L277" s="44">
        <f aca="true" t="shared" si="18" ref="L277:L302">AVERAGE(B277:I277)</f>
        <v>11.675</v>
      </c>
      <c r="M277" s="42">
        <v>10</v>
      </c>
      <c r="N277" s="50"/>
      <c r="O277" s="97"/>
      <c r="P277" s="170">
        <v>0.1</v>
      </c>
      <c r="Q277" s="42">
        <v>14.8</v>
      </c>
      <c r="R277" s="47">
        <v>1958</v>
      </c>
      <c r="S277" s="42">
        <v>6.5</v>
      </c>
      <c r="T277" s="47">
        <v>1954</v>
      </c>
      <c r="U277" s="42">
        <v>20.8</v>
      </c>
      <c r="V277" s="47">
        <v>1894</v>
      </c>
      <c r="W277" s="48">
        <v>4.5</v>
      </c>
      <c r="X277" s="47">
        <v>1954</v>
      </c>
      <c r="Y277" s="185">
        <v>10.2</v>
      </c>
      <c r="Z277" s="43">
        <v>18.6</v>
      </c>
      <c r="AA277" s="58" t="s">
        <v>229</v>
      </c>
      <c r="AB277" s="17">
        <v>-0.1</v>
      </c>
      <c r="AC277" s="55" t="s">
        <v>298</v>
      </c>
      <c r="AD277" s="34">
        <v>0.2</v>
      </c>
      <c r="AE277" s="55" t="s">
        <v>255</v>
      </c>
      <c r="AF277" s="61">
        <v>6.2</v>
      </c>
      <c r="AG277" s="50" t="s">
        <v>109</v>
      </c>
      <c r="AH277" s="42">
        <v>1.8</v>
      </c>
      <c r="AI277" s="42">
        <v>-18.1</v>
      </c>
      <c r="AJ277" s="42">
        <v>1.2</v>
      </c>
      <c r="AK277" s="42">
        <v>-18.9</v>
      </c>
      <c r="AL277" s="47">
        <v>5448</v>
      </c>
      <c r="AM277" s="47">
        <v>5458</v>
      </c>
      <c r="AN277" s="34">
        <v>5366</v>
      </c>
      <c r="AO277" s="53">
        <v>1728</v>
      </c>
      <c r="AP277" s="54">
        <v>1670</v>
      </c>
      <c r="AQ277" s="42">
        <v>29</v>
      </c>
      <c r="AR277" s="34">
        <v>1991</v>
      </c>
      <c r="AS277" s="34" t="s">
        <v>257</v>
      </c>
      <c r="AT277" s="110">
        <v>-3</v>
      </c>
      <c r="AU277" s="47">
        <v>2001</v>
      </c>
      <c r="AV277" s="34" t="s">
        <v>98</v>
      </c>
      <c r="AX277" s="151"/>
      <c r="AY277" s="34" t="s">
        <v>336</v>
      </c>
    </row>
    <row r="278" spans="1:51" ht="12.75">
      <c r="A278" s="13">
        <v>2</v>
      </c>
      <c r="B278" s="42">
        <v>11.1</v>
      </c>
      <c r="C278" s="42">
        <v>11.6</v>
      </c>
      <c r="D278" s="42">
        <v>13.9</v>
      </c>
      <c r="E278" s="42">
        <v>16.7</v>
      </c>
      <c r="F278" s="42">
        <v>15.4</v>
      </c>
      <c r="G278" s="42">
        <v>14.8</v>
      </c>
      <c r="H278" s="42">
        <v>12.4</v>
      </c>
      <c r="I278" s="42">
        <v>11.7</v>
      </c>
      <c r="J278" s="25">
        <v>10.7</v>
      </c>
      <c r="K278" s="43">
        <v>17.2</v>
      </c>
      <c r="L278" s="44">
        <f t="shared" si="18"/>
        <v>13.450000000000001</v>
      </c>
      <c r="M278" s="42">
        <v>10.1</v>
      </c>
      <c r="N278" s="50"/>
      <c r="O278" s="95"/>
      <c r="P278" s="170">
        <v>0.2</v>
      </c>
      <c r="Q278" s="42">
        <v>14.8</v>
      </c>
      <c r="R278" s="47">
        <v>2010</v>
      </c>
      <c r="S278" s="42">
        <v>7.2</v>
      </c>
      <c r="T278" s="47">
        <v>1983</v>
      </c>
      <c r="U278" s="42">
        <v>23.8</v>
      </c>
      <c r="V278" s="47">
        <v>1894</v>
      </c>
      <c r="W278" s="48">
        <v>2.8</v>
      </c>
      <c r="X278" s="47">
        <v>1885</v>
      </c>
      <c r="Y278" s="185">
        <v>11.3</v>
      </c>
      <c r="Z278" s="43">
        <v>22.4</v>
      </c>
      <c r="AA278" s="55" t="s">
        <v>224</v>
      </c>
      <c r="AB278" s="25">
        <v>4.7</v>
      </c>
      <c r="AC278" s="34" t="s">
        <v>103</v>
      </c>
      <c r="AD278" s="58">
        <v>2</v>
      </c>
      <c r="AE278" s="55" t="s">
        <v>431</v>
      </c>
      <c r="AF278" s="50">
        <v>56.4</v>
      </c>
      <c r="AG278" s="50" t="s">
        <v>114</v>
      </c>
      <c r="AH278" s="42">
        <v>3</v>
      </c>
      <c r="AI278" s="42">
        <v>-19.9</v>
      </c>
      <c r="AJ278" s="42">
        <v>4.6</v>
      </c>
      <c r="AK278" s="162">
        <v>-19.1</v>
      </c>
      <c r="AL278" s="47">
        <v>5480</v>
      </c>
      <c r="AM278" s="34">
        <v>5494</v>
      </c>
      <c r="AN278" s="34"/>
      <c r="AO278" s="53">
        <v>2229</v>
      </c>
      <c r="AP278" s="163">
        <v>2411</v>
      </c>
      <c r="AQ278" s="43">
        <v>29.2</v>
      </c>
      <c r="AR278" s="18">
        <v>1991</v>
      </c>
      <c r="AS278" s="18" t="s">
        <v>257</v>
      </c>
      <c r="AT278" s="48">
        <v>-2.9</v>
      </c>
      <c r="AU278" s="47">
        <v>1992</v>
      </c>
      <c r="AV278" s="34" t="s">
        <v>98</v>
      </c>
      <c r="AX278" s="151"/>
      <c r="AY278" s="34" t="s">
        <v>337</v>
      </c>
    </row>
    <row r="279" spans="1:51" ht="12.75">
      <c r="A279" s="13">
        <v>3</v>
      </c>
      <c r="B279" s="42">
        <v>10.7</v>
      </c>
      <c r="C279" s="42">
        <v>10.7</v>
      </c>
      <c r="D279" s="42">
        <v>11.9</v>
      </c>
      <c r="E279" s="42">
        <v>13.1</v>
      </c>
      <c r="F279" s="42">
        <v>13.1</v>
      </c>
      <c r="G279" s="42">
        <v>12.5</v>
      </c>
      <c r="H279" s="42">
        <v>10.6</v>
      </c>
      <c r="I279" s="42">
        <v>9.9</v>
      </c>
      <c r="J279" s="25">
        <v>9.9</v>
      </c>
      <c r="K279" s="43">
        <v>13.7</v>
      </c>
      <c r="L279" s="44">
        <f t="shared" si="18"/>
        <v>11.5625</v>
      </c>
      <c r="M279" s="42">
        <v>10.1</v>
      </c>
      <c r="N279" s="50">
        <v>0</v>
      </c>
      <c r="O279" s="97"/>
      <c r="P279" s="170">
        <v>3.2</v>
      </c>
      <c r="Q279" s="42">
        <v>15.9</v>
      </c>
      <c r="R279" s="47">
        <v>2009</v>
      </c>
      <c r="S279" s="42">
        <v>7.4</v>
      </c>
      <c r="T279" s="47">
        <v>1939</v>
      </c>
      <c r="U279" s="42">
        <v>20.5</v>
      </c>
      <c r="V279" s="47">
        <v>1995</v>
      </c>
      <c r="W279" s="48">
        <v>1.8</v>
      </c>
      <c r="X279" s="47">
        <v>1885</v>
      </c>
      <c r="Y279" s="185">
        <v>11.1</v>
      </c>
      <c r="Z279" s="43">
        <v>20.1</v>
      </c>
      <c r="AA279" s="55" t="s">
        <v>451</v>
      </c>
      <c r="AB279" s="25">
        <v>5.5</v>
      </c>
      <c r="AC279" s="34" t="s">
        <v>239</v>
      </c>
      <c r="AD279" s="58">
        <v>1.4</v>
      </c>
      <c r="AE279" s="55" t="s">
        <v>155</v>
      </c>
      <c r="AF279" s="50">
        <v>144.1</v>
      </c>
      <c r="AG279" s="50" t="s">
        <v>119</v>
      </c>
      <c r="AH279" s="42">
        <v>5</v>
      </c>
      <c r="AI279" s="42">
        <v>-19.1</v>
      </c>
      <c r="AJ279" s="42">
        <v>1</v>
      </c>
      <c r="AK279" s="42">
        <v>-26.5</v>
      </c>
      <c r="AL279" s="34">
        <v>5466</v>
      </c>
      <c r="AM279" s="34">
        <v>5376</v>
      </c>
      <c r="AN279" s="34">
        <v>5444</v>
      </c>
      <c r="AO279" s="53">
        <v>2017</v>
      </c>
      <c r="AP279" s="54">
        <v>1488</v>
      </c>
      <c r="AQ279" s="42">
        <v>28.2</v>
      </c>
      <c r="AR279" s="34">
        <v>1991</v>
      </c>
      <c r="AS279" s="34" t="s">
        <v>227</v>
      </c>
      <c r="AT279" s="48">
        <v>-1.1</v>
      </c>
      <c r="AU279" s="47">
        <v>1964</v>
      </c>
      <c r="AV279" s="34" t="s">
        <v>98</v>
      </c>
      <c r="AX279" s="151"/>
      <c r="AY279" s="34" t="s">
        <v>338</v>
      </c>
    </row>
    <row r="280" spans="1:51" ht="12.75">
      <c r="A280" s="13">
        <v>4</v>
      </c>
      <c r="B280" s="42">
        <v>10.4</v>
      </c>
      <c r="C280" s="42">
        <v>10.5</v>
      </c>
      <c r="D280" s="42">
        <v>11.4</v>
      </c>
      <c r="E280" s="42">
        <v>13.2</v>
      </c>
      <c r="F280" s="42">
        <v>12</v>
      </c>
      <c r="G280" s="42">
        <v>12</v>
      </c>
      <c r="H280" s="42">
        <v>11.8</v>
      </c>
      <c r="I280" s="42">
        <v>11.1</v>
      </c>
      <c r="J280" s="25">
        <v>9.4</v>
      </c>
      <c r="K280" s="43">
        <v>13.6</v>
      </c>
      <c r="L280" s="44">
        <f t="shared" si="18"/>
        <v>11.549999999999999</v>
      </c>
      <c r="M280" s="42">
        <v>10.2</v>
      </c>
      <c r="N280" s="50">
        <v>11.4</v>
      </c>
      <c r="O280" s="95"/>
      <c r="P280" s="170">
        <v>0</v>
      </c>
      <c r="Q280" s="42">
        <v>15.1</v>
      </c>
      <c r="R280" s="47">
        <v>1936</v>
      </c>
      <c r="S280" s="42">
        <v>6.4</v>
      </c>
      <c r="T280" s="47">
        <v>1979</v>
      </c>
      <c r="U280" s="42">
        <v>21.9</v>
      </c>
      <c r="V280" s="47">
        <v>1936</v>
      </c>
      <c r="W280" s="53">
        <v>3.2</v>
      </c>
      <c r="X280" s="47">
        <v>1885</v>
      </c>
      <c r="Y280" s="185">
        <v>10.5</v>
      </c>
      <c r="Z280" s="43">
        <v>18.5</v>
      </c>
      <c r="AA280" s="55" t="s">
        <v>225</v>
      </c>
      <c r="AB280" s="25">
        <v>5.4</v>
      </c>
      <c r="AC280" s="34" t="s">
        <v>103</v>
      </c>
      <c r="AD280" s="58">
        <v>1.6</v>
      </c>
      <c r="AE280" s="55" t="s">
        <v>155</v>
      </c>
      <c r="AF280" s="50">
        <v>52.7</v>
      </c>
      <c r="AG280" s="50" t="s">
        <v>132</v>
      </c>
      <c r="AH280" s="42">
        <v>1.4</v>
      </c>
      <c r="AI280" s="42">
        <v>-23.5</v>
      </c>
      <c r="AJ280" s="42">
        <v>1</v>
      </c>
      <c r="AK280" s="42">
        <v>-21.1</v>
      </c>
      <c r="AL280" s="34">
        <v>5414</v>
      </c>
      <c r="AM280" s="47">
        <v>5406</v>
      </c>
      <c r="AN280" s="34">
        <v>5455</v>
      </c>
      <c r="AO280" s="53">
        <v>1609</v>
      </c>
      <c r="AP280" s="54">
        <v>1542</v>
      </c>
      <c r="AQ280" s="42">
        <v>28.9</v>
      </c>
      <c r="AR280" s="34">
        <v>1991</v>
      </c>
      <c r="AS280" s="34" t="s">
        <v>139</v>
      </c>
      <c r="AT280" s="110">
        <v>-3.1</v>
      </c>
      <c r="AU280" s="47">
        <v>1887</v>
      </c>
      <c r="AV280" s="34" t="s">
        <v>276</v>
      </c>
      <c r="AX280" s="151"/>
      <c r="AY280" s="34" t="s">
        <v>339</v>
      </c>
    </row>
    <row r="281" spans="1:51" ht="12.75">
      <c r="A281" s="13">
        <v>5</v>
      </c>
      <c r="B281" s="42">
        <v>10.9</v>
      </c>
      <c r="C281" s="42">
        <v>11.2</v>
      </c>
      <c r="D281" s="42">
        <v>12.1</v>
      </c>
      <c r="E281" s="42">
        <v>15.1</v>
      </c>
      <c r="F281" s="42">
        <v>17.3</v>
      </c>
      <c r="G281" s="42">
        <v>15.4</v>
      </c>
      <c r="H281" s="42">
        <v>17</v>
      </c>
      <c r="I281" s="42">
        <v>12.5</v>
      </c>
      <c r="J281" s="25">
        <v>10.2</v>
      </c>
      <c r="K281" s="43">
        <v>17.8</v>
      </c>
      <c r="L281" s="44">
        <f t="shared" si="18"/>
        <v>13.937500000000002</v>
      </c>
      <c r="M281" s="42">
        <v>10.2</v>
      </c>
      <c r="N281" s="50">
        <v>4.1</v>
      </c>
      <c r="O281" s="95"/>
      <c r="P281" s="170">
        <v>11.8</v>
      </c>
      <c r="Q281" s="42">
        <v>15.6</v>
      </c>
      <c r="R281" s="47">
        <v>2009</v>
      </c>
      <c r="S281" s="42">
        <v>7.6</v>
      </c>
      <c r="T281" s="47">
        <v>1989</v>
      </c>
      <c r="U281" s="42">
        <v>19</v>
      </c>
      <c r="V281" s="47">
        <v>2009</v>
      </c>
      <c r="W281" s="48">
        <v>4.1</v>
      </c>
      <c r="X281" s="47">
        <v>1970</v>
      </c>
      <c r="Y281" s="185">
        <v>10.7</v>
      </c>
      <c r="Z281" s="43">
        <v>22.5</v>
      </c>
      <c r="AA281" s="55" t="s">
        <v>171</v>
      </c>
      <c r="AB281" s="25">
        <v>3.9</v>
      </c>
      <c r="AC281" s="34" t="s">
        <v>131</v>
      </c>
      <c r="AD281" s="58">
        <v>1</v>
      </c>
      <c r="AE281" s="55" t="s">
        <v>155</v>
      </c>
      <c r="AF281" s="50">
        <v>15</v>
      </c>
      <c r="AG281" s="50" t="s">
        <v>132</v>
      </c>
      <c r="AH281" s="42">
        <v>1.4</v>
      </c>
      <c r="AI281" s="42">
        <v>-19.7</v>
      </c>
      <c r="AJ281" s="42">
        <v>2.8</v>
      </c>
      <c r="AK281" s="42">
        <v>-19.9</v>
      </c>
      <c r="AL281" s="47">
        <v>5448</v>
      </c>
      <c r="AM281" s="47">
        <v>5451</v>
      </c>
      <c r="AN281" s="34">
        <v>5441</v>
      </c>
      <c r="AO281" s="53">
        <v>1610</v>
      </c>
      <c r="AP281" s="54">
        <v>1972</v>
      </c>
      <c r="AQ281" s="42">
        <v>28.8</v>
      </c>
      <c r="AR281" s="34">
        <v>1991</v>
      </c>
      <c r="AS281" s="34" t="s">
        <v>270</v>
      </c>
      <c r="AT281" s="48">
        <v>-2.8</v>
      </c>
      <c r="AU281" s="47">
        <v>1939</v>
      </c>
      <c r="AV281" s="34" t="s">
        <v>81</v>
      </c>
      <c r="AX281" s="151"/>
      <c r="AY281" s="34" t="s">
        <v>340</v>
      </c>
    </row>
    <row r="282" spans="1:51" ht="12.75">
      <c r="A282" s="13">
        <v>6</v>
      </c>
      <c r="B282" s="42">
        <v>11.7</v>
      </c>
      <c r="C282" s="42">
        <v>11</v>
      </c>
      <c r="D282" s="42">
        <v>13.4</v>
      </c>
      <c r="E282" s="42">
        <v>13.3</v>
      </c>
      <c r="F282" s="42">
        <v>14</v>
      </c>
      <c r="G282" s="42">
        <v>11</v>
      </c>
      <c r="H282" s="42">
        <v>9.4</v>
      </c>
      <c r="I282" s="42">
        <v>9.2</v>
      </c>
      <c r="J282" s="25">
        <v>10.9</v>
      </c>
      <c r="K282" s="43">
        <v>14.7</v>
      </c>
      <c r="L282" s="44">
        <f t="shared" si="18"/>
        <v>11.625000000000002</v>
      </c>
      <c r="M282" s="42">
        <v>10.3</v>
      </c>
      <c r="N282" s="50"/>
      <c r="O282" s="95"/>
      <c r="P282" s="170">
        <v>6</v>
      </c>
      <c r="Q282" s="42">
        <v>16.1</v>
      </c>
      <c r="R282" s="47">
        <v>1991</v>
      </c>
      <c r="S282" s="42">
        <v>5.9</v>
      </c>
      <c r="T282" s="47">
        <v>1995</v>
      </c>
      <c r="U282" s="42">
        <v>20.3</v>
      </c>
      <c r="V282" s="47">
        <v>1927</v>
      </c>
      <c r="W282" s="48">
        <v>4</v>
      </c>
      <c r="X282" s="47">
        <v>1986</v>
      </c>
      <c r="Y282" s="185">
        <v>9.4</v>
      </c>
      <c r="Z282" s="43">
        <v>19.6</v>
      </c>
      <c r="AA282" s="55" t="s">
        <v>452</v>
      </c>
      <c r="AB282" s="25">
        <v>3.1</v>
      </c>
      <c r="AC282" s="34" t="s">
        <v>50</v>
      </c>
      <c r="AD282" s="58">
        <v>0.7</v>
      </c>
      <c r="AE282" s="55" t="s">
        <v>155</v>
      </c>
      <c r="AF282" s="50">
        <v>12.7</v>
      </c>
      <c r="AG282" s="50" t="s">
        <v>424</v>
      </c>
      <c r="AH282" s="42">
        <v>5.2</v>
      </c>
      <c r="AI282" s="42">
        <v>-18.2</v>
      </c>
      <c r="AJ282" s="42">
        <v>4.2</v>
      </c>
      <c r="AK282" s="42">
        <v>-18.3</v>
      </c>
      <c r="AL282" s="47">
        <v>5498</v>
      </c>
      <c r="AM282" s="47">
        <v>5485</v>
      </c>
      <c r="AN282" s="34">
        <v>5502</v>
      </c>
      <c r="AO282" s="53">
        <v>2205</v>
      </c>
      <c r="AP282" s="54">
        <v>2170</v>
      </c>
      <c r="AQ282" s="42">
        <v>26.8</v>
      </c>
      <c r="AR282" s="34">
        <v>1991</v>
      </c>
      <c r="AS282" s="34" t="s">
        <v>432</v>
      </c>
      <c r="AT282" s="48">
        <v>-2.5</v>
      </c>
      <c r="AU282" s="47">
        <v>1928</v>
      </c>
      <c r="AV282" s="34" t="s">
        <v>231</v>
      </c>
      <c r="AX282" s="151"/>
      <c r="AY282" s="34" t="s">
        <v>341</v>
      </c>
    </row>
    <row r="283" spans="1:51" ht="12.75">
      <c r="A283" s="13">
        <v>7</v>
      </c>
      <c r="B283" s="99">
        <v>9</v>
      </c>
      <c r="C283" s="99">
        <v>8.8</v>
      </c>
      <c r="D283" s="99">
        <v>9.9</v>
      </c>
      <c r="E283" s="99">
        <v>11.6</v>
      </c>
      <c r="F283" s="99">
        <v>14.5</v>
      </c>
      <c r="G283" s="99">
        <v>13.4</v>
      </c>
      <c r="H283" s="99">
        <v>12.9</v>
      </c>
      <c r="I283" s="99">
        <v>11</v>
      </c>
      <c r="J283" s="115">
        <v>8.7</v>
      </c>
      <c r="K283" s="43">
        <v>15.7</v>
      </c>
      <c r="L283" s="44">
        <f t="shared" si="18"/>
        <v>11.387500000000001</v>
      </c>
      <c r="M283" s="42">
        <v>10.3</v>
      </c>
      <c r="N283" s="50"/>
      <c r="O283" s="97"/>
      <c r="P283" s="170">
        <v>12.1</v>
      </c>
      <c r="Q283" s="42">
        <v>17.4</v>
      </c>
      <c r="R283" s="47">
        <v>1991</v>
      </c>
      <c r="S283" s="42">
        <v>7.5</v>
      </c>
      <c r="T283" s="47">
        <v>1979</v>
      </c>
      <c r="U283" s="42">
        <v>22.1</v>
      </c>
      <c r="V283" s="47">
        <v>1991</v>
      </c>
      <c r="W283" s="48">
        <v>3.8</v>
      </c>
      <c r="X283" s="47">
        <v>1882</v>
      </c>
      <c r="Y283" s="185">
        <v>9.1</v>
      </c>
      <c r="Z283" s="43">
        <v>21.1</v>
      </c>
      <c r="AA283" s="55" t="s">
        <v>171</v>
      </c>
      <c r="AB283" s="25">
        <v>3</v>
      </c>
      <c r="AC283" s="34" t="s">
        <v>389</v>
      </c>
      <c r="AD283" s="58">
        <v>1.4</v>
      </c>
      <c r="AE283" s="55" t="s">
        <v>187</v>
      </c>
      <c r="AF283" s="50">
        <v>2.4</v>
      </c>
      <c r="AG283" s="50" t="s">
        <v>119</v>
      </c>
      <c r="AH283" s="42">
        <v>5.8</v>
      </c>
      <c r="AI283" s="42">
        <v>-16.7</v>
      </c>
      <c r="AJ283" s="42">
        <v>5.2</v>
      </c>
      <c r="AK283" s="42">
        <v>-16.3</v>
      </c>
      <c r="AL283" s="47">
        <v>5510</v>
      </c>
      <c r="AM283" s="47">
        <v>5514</v>
      </c>
      <c r="AN283" s="34">
        <v>5489</v>
      </c>
      <c r="AO283" s="53">
        <v>2440</v>
      </c>
      <c r="AP283" s="54">
        <v>2727</v>
      </c>
      <c r="AQ283" s="42">
        <v>28.5</v>
      </c>
      <c r="AR283" s="34">
        <v>1949</v>
      </c>
      <c r="AS283" s="34" t="s">
        <v>189</v>
      </c>
      <c r="AT283" s="48">
        <v>-2</v>
      </c>
      <c r="AU283" s="47">
        <v>1986</v>
      </c>
      <c r="AV283" s="34" t="s">
        <v>230</v>
      </c>
      <c r="AX283" s="151"/>
      <c r="AY283" s="34" t="s">
        <v>342</v>
      </c>
    </row>
    <row r="284" spans="1:51" ht="12.75">
      <c r="A284" s="13">
        <v>8</v>
      </c>
      <c r="B284" s="99">
        <v>9.4</v>
      </c>
      <c r="C284" s="99">
        <v>10</v>
      </c>
      <c r="D284" s="99">
        <v>11.6</v>
      </c>
      <c r="E284" s="99">
        <v>13.6</v>
      </c>
      <c r="F284" s="99">
        <v>14.4</v>
      </c>
      <c r="G284" s="99">
        <v>13.4</v>
      </c>
      <c r="H284" s="99">
        <v>12.1</v>
      </c>
      <c r="I284" s="99">
        <v>10.2</v>
      </c>
      <c r="J284" s="115">
        <v>8.7</v>
      </c>
      <c r="K284" s="43">
        <v>15.2</v>
      </c>
      <c r="L284" s="44">
        <f t="shared" si="18"/>
        <v>11.8375</v>
      </c>
      <c r="M284" s="42">
        <v>10.3</v>
      </c>
      <c r="N284" s="50"/>
      <c r="O284" s="95"/>
      <c r="P284" s="170">
        <v>15.6</v>
      </c>
      <c r="Q284" s="42">
        <v>15.9</v>
      </c>
      <c r="R284" s="47">
        <v>1991</v>
      </c>
      <c r="S284" s="42">
        <v>7.7</v>
      </c>
      <c r="T284" s="47">
        <v>1992</v>
      </c>
      <c r="U284" s="42">
        <v>20.4</v>
      </c>
      <c r="V284" s="47">
        <v>1960</v>
      </c>
      <c r="W284" s="48">
        <v>3.2</v>
      </c>
      <c r="X284" s="47">
        <v>1886</v>
      </c>
      <c r="Y284" s="185">
        <v>8.9</v>
      </c>
      <c r="Z284" s="43">
        <v>18.9</v>
      </c>
      <c r="AA284" s="55" t="s">
        <v>197</v>
      </c>
      <c r="AB284" s="25">
        <v>3.2</v>
      </c>
      <c r="AC284" s="34" t="s">
        <v>454</v>
      </c>
      <c r="AD284" s="58">
        <v>-0.5</v>
      </c>
      <c r="AE284" s="55" t="s">
        <v>155</v>
      </c>
      <c r="AF284" s="50">
        <v>3.9</v>
      </c>
      <c r="AG284" s="50" t="s">
        <v>109</v>
      </c>
      <c r="AH284" s="42">
        <v>4.6</v>
      </c>
      <c r="AI284" s="42">
        <v>-16.3</v>
      </c>
      <c r="AJ284" s="42">
        <v>4</v>
      </c>
      <c r="AK284" s="42">
        <v>-19.5</v>
      </c>
      <c r="AL284" s="26">
        <v>5515</v>
      </c>
      <c r="AM284" s="47">
        <v>5469</v>
      </c>
      <c r="AN284" s="34"/>
      <c r="AO284" s="63">
        <v>2483</v>
      </c>
      <c r="AP284" s="163">
        <v>2288</v>
      </c>
      <c r="AQ284" s="42">
        <v>27.3</v>
      </c>
      <c r="AR284" s="34">
        <v>1991</v>
      </c>
      <c r="AS284" s="34" t="s">
        <v>180</v>
      </c>
      <c r="AT284" s="48">
        <v>-1.3</v>
      </c>
      <c r="AU284" s="47">
        <v>1995</v>
      </c>
      <c r="AV284" s="34" t="s">
        <v>98</v>
      </c>
      <c r="AX284" s="151"/>
      <c r="AY284" s="34" t="s">
        <v>343</v>
      </c>
    </row>
    <row r="285" spans="1:51" ht="12.75">
      <c r="A285" s="13">
        <v>9</v>
      </c>
      <c r="B285" s="99">
        <v>9.4</v>
      </c>
      <c r="C285" s="99">
        <v>10.7</v>
      </c>
      <c r="D285" s="99">
        <v>12.7</v>
      </c>
      <c r="E285" s="99">
        <v>13.5</v>
      </c>
      <c r="F285" s="99">
        <v>15</v>
      </c>
      <c r="G285" s="99">
        <v>14.4</v>
      </c>
      <c r="H285" s="99">
        <v>13.6</v>
      </c>
      <c r="I285" s="99">
        <v>10.6</v>
      </c>
      <c r="J285" s="115">
        <v>9</v>
      </c>
      <c r="K285" s="43">
        <v>16.1</v>
      </c>
      <c r="L285" s="44">
        <f t="shared" si="18"/>
        <v>12.487499999999999</v>
      </c>
      <c r="M285" s="42">
        <v>10.4</v>
      </c>
      <c r="N285" s="50"/>
      <c r="O285" s="95"/>
      <c r="P285" s="170">
        <v>13.2</v>
      </c>
      <c r="Q285" s="42">
        <v>18.2</v>
      </c>
      <c r="R285" s="47">
        <v>1976</v>
      </c>
      <c r="S285" s="42">
        <v>7.1</v>
      </c>
      <c r="T285" s="47">
        <v>1970</v>
      </c>
      <c r="U285" s="58">
        <v>24.3</v>
      </c>
      <c r="V285" s="220">
        <v>1976</v>
      </c>
      <c r="W285" s="48">
        <v>3.4</v>
      </c>
      <c r="X285" s="47">
        <v>1964</v>
      </c>
      <c r="Y285" s="185">
        <v>9.1</v>
      </c>
      <c r="Z285" s="43">
        <v>19.4</v>
      </c>
      <c r="AA285" s="55" t="s">
        <v>367</v>
      </c>
      <c r="AB285" s="25">
        <v>1.8</v>
      </c>
      <c r="AC285" s="34" t="s">
        <v>188</v>
      </c>
      <c r="AD285" s="58">
        <v>-2.4</v>
      </c>
      <c r="AE285" s="55" t="s">
        <v>155</v>
      </c>
      <c r="AF285" s="50">
        <v>20.9</v>
      </c>
      <c r="AG285" s="50" t="s">
        <v>114</v>
      </c>
      <c r="AH285" s="42">
        <v>2.4</v>
      </c>
      <c r="AI285" s="42">
        <v>-20.9</v>
      </c>
      <c r="AJ285" s="42">
        <v>0.6</v>
      </c>
      <c r="AK285" s="42">
        <v>-19.5</v>
      </c>
      <c r="AL285" s="47">
        <v>5458</v>
      </c>
      <c r="AM285" s="47">
        <v>5445</v>
      </c>
      <c r="AN285" s="34">
        <v>5377</v>
      </c>
      <c r="AO285" s="63">
        <v>1756</v>
      </c>
      <c r="AP285" s="163">
        <v>1570</v>
      </c>
      <c r="AQ285" s="42">
        <v>26.8</v>
      </c>
      <c r="AR285" s="34">
        <v>1976</v>
      </c>
      <c r="AS285" s="34" t="s">
        <v>144</v>
      </c>
      <c r="AT285" s="48">
        <v>-2.6</v>
      </c>
      <c r="AU285" s="47">
        <v>1970</v>
      </c>
      <c r="AV285" s="34" t="s">
        <v>79</v>
      </c>
      <c r="AX285" s="214"/>
      <c r="AY285" s="34" t="s">
        <v>344</v>
      </c>
    </row>
    <row r="286" spans="1:51" ht="12.75">
      <c r="A286" s="13">
        <v>10</v>
      </c>
      <c r="B286" s="99">
        <v>9.6</v>
      </c>
      <c r="C286" s="99">
        <v>10.3</v>
      </c>
      <c r="D286" s="99">
        <v>12.4</v>
      </c>
      <c r="E286" s="99">
        <v>14.6</v>
      </c>
      <c r="F286" s="99">
        <v>13.8</v>
      </c>
      <c r="G286" s="99">
        <v>12.8</v>
      </c>
      <c r="H286" s="99">
        <v>11.6</v>
      </c>
      <c r="I286" s="99">
        <v>10.8</v>
      </c>
      <c r="J286" s="115">
        <v>9.2</v>
      </c>
      <c r="K286" s="43">
        <v>15.5</v>
      </c>
      <c r="L286" s="44">
        <f t="shared" si="18"/>
        <v>11.987499999999999</v>
      </c>
      <c r="M286" s="42">
        <v>10.4</v>
      </c>
      <c r="N286" s="50"/>
      <c r="O286" s="95"/>
      <c r="P286" s="170">
        <v>9.1</v>
      </c>
      <c r="Q286" s="42">
        <v>13.3</v>
      </c>
      <c r="R286" s="47">
        <v>1976</v>
      </c>
      <c r="S286" s="42">
        <v>7</v>
      </c>
      <c r="T286" s="47">
        <v>1979</v>
      </c>
      <c r="U286" s="42">
        <v>18.4</v>
      </c>
      <c r="V286" s="47">
        <v>1933</v>
      </c>
      <c r="W286" s="48">
        <v>4</v>
      </c>
      <c r="X286" s="47">
        <v>1979</v>
      </c>
      <c r="Y286" s="185">
        <v>9.5</v>
      </c>
      <c r="Z286" s="43">
        <v>18.8</v>
      </c>
      <c r="AA286" s="55" t="s">
        <v>371</v>
      </c>
      <c r="AB286" s="25">
        <v>-1.7</v>
      </c>
      <c r="AC286" s="34" t="s">
        <v>256</v>
      </c>
      <c r="AD286" s="58">
        <v>-3.1</v>
      </c>
      <c r="AE286" s="55" t="s">
        <v>155</v>
      </c>
      <c r="AF286" s="50">
        <v>2.8</v>
      </c>
      <c r="AG286" s="50" t="s">
        <v>202</v>
      </c>
      <c r="AH286" s="42">
        <v>1.6</v>
      </c>
      <c r="AI286" s="42">
        <v>-19.5</v>
      </c>
      <c r="AJ286" s="42">
        <v>1.4</v>
      </c>
      <c r="AK286" s="42">
        <v>-19.9</v>
      </c>
      <c r="AL286" s="47">
        <v>5446</v>
      </c>
      <c r="AM286" s="47">
        <v>5438</v>
      </c>
      <c r="AN286" s="47">
        <v>5399</v>
      </c>
      <c r="AO286" s="53">
        <v>1570</v>
      </c>
      <c r="AP286" s="54">
        <v>1710</v>
      </c>
      <c r="AQ286" s="42">
        <v>25.3</v>
      </c>
      <c r="AR286" s="34">
        <v>1977</v>
      </c>
      <c r="AS286" s="34" t="s">
        <v>189</v>
      </c>
      <c r="AT286" s="48">
        <v>-2.4</v>
      </c>
      <c r="AU286" s="47">
        <v>1963</v>
      </c>
      <c r="AV286" s="34" t="s">
        <v>410</v>
      </c>
      <c r="AX286" s="151"/>
      <c r="AY286" s="34" t="s">
        <v>345</v>
      </c>
    </row>
    <row r="287" spans="1:51" ht="12.75">
      <c r="A287" s="13">
        <v>11</v>
      </c>
      <c r="B287" s="99">
        <v>10.4</v>
      </c>
      <c r="C287" s="99">
        <v>10.2</v>
      </c>
      <c r="D287" s="99">
        <v>11.4</v>
      </c>
      <c r="E287" s="99">
        <v>12.6</v>
      </c>
      <c r="F287" s="99">
        <v>12.2</v>
      </c>
      <c r="G287" s="99">
        <v>14.3</v>
      </c>
      <c r="H287" s="99">
        <v>12.1</v>
      </c>
      <c r="I287" s="99">
        <v>9</v>
      </c>
      <c r="J287" s="115">
        <v>9.7</v>
      </c>
      <c r="K287" s="43">
        <v>14.7</v>
      </c>
      <c r="L287" s="44">
        <f t="shared" si="18"/>
        <v>11.524999999999999</v>
      </c>
      <c r="M287" s="42">
        <v>10.5</v>
      </c>
      <c r="N287" s="50"/>
      <c r="O287" s="95"/>
      <c r="P287" s="170">
        <v>8.5</v>
      </c>
      <c r="Q287" s="42">
        <v>15.3</v>
      </c>
      <c r="R287" s="47">
        <v>1939</v>
      </c>
      <c r="S287" s="42">
        <v>8.1</v>
      </c>
      <c r="T287" s="47">
        <v>1979</v>
      </c>
      <c r="U287" s="42">
        <v>20.4</v>
      </c>
      <c r="V287" s="47">
        <v>1937</v>
      </c>
      <c r="W287" s="48">
        <v>2.6</v>
      </c>
      <c r="X287" s="47">
        <v>1885</v>
      </c>
      <c r="Y287" s="185">
        <v>11.6</v>
      </c>
      <c r="Z287" s="43">
        <v>21</v>
      </c>
      <c r="AA287" s="55" t="s">
        <v>457</v>
      </c>
      <c r="AB287" s="25">
        <v>-1.1</v>
      </c>
      <c r="AC287" s="34" t="s">
        <v>298</v>
      </c>
      <c r="AD287" s="58">
        <v>-0.2</v>
      </c>
      <c r="AE287" s="55" t="s">
        <v>456</v>
      </c>
      <c r="AF287" s="50">
        <v>10.7</v>
      </c>
      <c r="AG287" s="50" t="s">
        <v>245</v>
      </c>
      <c r="AH287" s="42">
        <v>1.4</v>
      </c>
      <c r="AI287" s="42">
        <v>-17.9</v>
      </c>
      <c r="AJ287" s="42">
        <v>-0.3</v>
      </c>
      <c r="AK287" s="42">
        <v>-17.3</v>
      </c>
      <c r="AL287" s="47">
        <v>5460</v>
      </c>
      <c r="AM287" s="47">
        <v>5476</v>
      </c>
      <c r="AN287" s="47">
        <v>5476</v>
      </c>
      <c r="AO287" s="63">
        <v>1770</v>
      </c>
      <c r="AP287" s="163">
        <v>1494</v>
      </c>
      <c r="AQ287" s="42">
        <v>29.9</v>
      </c>
      <c r="AR287" s="34">
        <v>1911</v>
      </c>
      <c r="AS287" s="34" t="s">
        <v>144</v>
      </c>
      <c r="AT287" s="48">
        <v>-1.5</v>
      </c>
      <c r="AU287" s="47">
        <v>1950</v>
      </c>
      <c r="AV287" s="34" t="s">
        <v>437</v>
      </c>
      <c r="AX287" s="151"/>
      <c r="AY287" s="34" t="s">
        <v>346</v>
      </c>
    </row>
    <row r="288" spans="1:51" ht="12.75">
      <c r="A288" s="13">
        <v>12</v>
      </c>
      <c r="B288" s="99">
        <v>9.6</v>
      </c>
      <c r="C288" s="99">
        <v>9.8</v>
      </c>
      <c r="D288" s="99">
        <v>10.5</v>
      </c>
      <c r="E288" s="99">
        <v>11.6</v>
      </c>
      <c r="F288" s="99">
        <v>12.1</v>
      </c>
      <c r="G288" s="99">
        <v>12.6</v>
      </c>
      <c r="H288" s="99">
        <v>12</v>
      </c>
      <c r="I288" s="99">
        <v>9</v>
      </c>
      <c r="J288" s="115">
        <v>8.7</v>
      </c>
      <c r="K288" s="43">
        <v>14.7</v>
      </c>
      <c r="L288" s="44">
        <f t="shared" si="18"/>
        <v>10.9</v>
      </c>
      <c r="M288" s="42">
        <v>10.5</v>
      </c>
      <c r="N288" s="50">
        <v>0</v>
      </c>
      <c r="O288" s="95"/>
      <c r="P288" s="170">
        <v>1.1</v>
      </c>
      <c r="Q288" s="42">
        <v>14.6</v>
      </c>
      <c r="R288" s="47">
        <v>1991</v>
      </c>
      <c r="S288" s="42">
        <v>7.1</v>
      </c>
      <c r="T288" s="47">
        <v>1985</v>
      </c>
      <c r="U288" s="42">
        <v>21.1</v>
      </c>
      <c r="V288" s="47">
        <v>2009</v>
      </c>
      <c r="W288" s="48">
        <v>4.2</v>
      </c>
      <c r="X288" s="47">
        <v>1963</v>
      </c>
      <c r="Y288" s="185">
        <v>11.5</v>
      </c>
      <c r="Z288" s="43">
        <v>21.8</v>
      </c>
      <c r="AA288" s="55" t="s">
        <v>457</v>
      </c>
      <c r="AB288" s="25">
        <v>1.7</v>
      </c>
      <c r="AC288" s="34" t="s">
        <v>435</v>
      </c>
      <c r="AD288" s="58">
        <v>1.7</v>
      </c>
      <c r="AE288" s="55" t="s">
        <v>153</v>
      </c>
      <c r="AF288" s="50">
        <v>2.8</v>
      </c>
      <c r="AG288" s="50" t="s">
        <v>119</v>
      </c>
      <c r="AH288" s="42">
        <v>1.2</v>
      </c>
      <c r="AI288" s="42">
        <v>-16.1</v>
      </c>
      <c r="AJ288" s="42">
        <v>0.8</v>
      </c>
      <c r="AK288" s="42">
        <v>-16.7</v>
      </c>
      <c r="AL288" s="47">
        <v>5495</v>
      </c>
      <c r="AM288" s="47">
        <v>5491</v>
      </c>
      <c r="AN288" s="47">
        <v>5512</v>
      </c>
      <c r="AO288" s="53">
        <v>2856</v>
      </c>
      <c r="AP288" s="54">
        <v>1542</v>
      </c>
      <c r="AQ288" s="42">
        <v>26.8</v>
      </c>
      <c r="AR288" s="34">
        <v>1934</v>
      </c>
      <c r="AS288" s="55" t="s">
        <v>433</v>
      </c>
      <c r="AT288" s="48">
        <v>-1.6</v>
      </c>
      <c r="AU288" s="47">
        <v>1952</v>
      </c>
      <c r="AV288" s="34" t="s">
        <v>436</v>
      </c>
      <c r="AX288" s="151"/>
      <c r="AY288" s="34" t="s">
        <v>347</v>
      </c>
    </row>
    <row r="289" spans="1:51" ht="12.75">
      <c r="A289" s="13">
        <v>13</v>
      </c>
      <c r="B289" s="99">
        <v>11</v>
      </c>
      <c r="C289" s="99">
        <v>11</v>
      </c>
      <c r="D289" s="99">
        <v>10.4</v>
      </c>
      <c r="E289" s="99">
        <v>12.8</v>
      </c>
      <c r="F289" s="99">
        <v>13.4</v>
      </c>
      <c r="G289" s="99">
        <v>12.8</v>
      </c>
      <c r="H289" s="99">
        <v>12.1</v>
      </c>
      <c r="I289" s="99">
        <v>11.6</v>
      </c>
      <c r="J289" s="115">
        <v>10.2</v>
      </c>
      <c r="K289" s="43">
        <v>13.8</v>
      </c>
      <c r="L289" s="44">
        <f t="shared" si="18"/>
        <v>11.8875</v>
      </c>
      <c r="M289" s="42">
        <v>10.5</v>
      </c>
      <c r="N289" s="50">
        <v>0.1</v>
      </c>
      <c r="O289" s="95"/>
      <c r="P289" s="170">
        <v>2.9</v>
      </c>
      <c r="Q289" s="42">
        <v>16.1</v>
      </c>
      <c r="R289" s="47">
        <v>1936</v>
      </c>
      <c r="S289" s="42">
        <v>7.5</v>
      </c>
      <c r="T289" s="47">
        <v>1983</v>
      </c>
      <c r="U289" s="42">
        <v>20</v>
      </c>
      <c r="V289" s="47">
        <v>1936</v>
      </c>
      <c r="W289" s="48">
        <v>3.6</v>
      </c>
      <c r="X289" s="47">
        <v>1883</v>
      </c>
      <c r="Y289" s="185">
        <v>11.7</v>
      </c>
      <c r="Z289" s="43">
        <v>19.8</v>
      </c>
      <c r="AA289" s="55" t="s">
        <v>139</v>
      </c>
      <c r="AB289" s="25">
        <v>2.6</v>
      </c>
      <c r="AC289" s="34" t="s">
        <v>74</v>
      </c>
      <c r="AD289" s="58">
        <v>2</v>
      </c>
      <c r="AE289" s="55" t="s">
        <v>431</v>
      </c>
      <c r="AF289" s="50">
        <v>19.9</v>
      </c>
      <c r="AG289" s="50" t="s">
        <v>132</v>
      </c>
      <c r="AH289" s="42">
        <v>3</v>
      </c>
      <c r="AI289" s="42">
        <v>-19.1</v>
      </c>
      <c r="AJ289" s="42">
        <v>4.2</v>
      </c>
      <c r="AK289" s="42">
        <v>-20.1</v>
      </c>
      <c r="AL289" s="34">
        <v>5471</v>
      </c>
      <c r="AM289" s="34">
        <v>5457</v>
      </c>
      <c r="AN289" s="47">
        <v>5493</v>
      </c>
      <c r="AO289" s="63">
        <v>2057</v>
      </c>
      <c r="AP289" s="163">
        <v>2032</v>
      </c>
      <c r="AQ289" s="42">
        <v>25.6</v>
      </c>
      <c r="AR289" s="34">
        <v>1956</v>
      </c>
      <c r="AS289" s="34" t="s">
        <v>434</v>
      </c>
      <c r="AT289" s="48">
        <v>-1.5</v>
      </c>
      <c r="AU289" s="96">
        <v>1995</v>
      </c>
      <c r="AV289" s="34" t="s">
        <v>78</v>
      </c>
      <c r="AX289" s="151"/>
      <c r="AY289" s="34" t="s">
        <v>348</v>
      </c>
    </row>
    <row r="290" spans="1:51" ht="12.75">
      <c r="A290" s="13">
        <v>14</v>
      </c>
      <c r="B290" s="99">
        <v>11.4</v>
      </c>
      <c r="C290" s="99">
        <v>11.1</v>
      </c>
      <c r="D290" s="99">
        <v>13</v>
      </c>
      <c r="E290" s="99">
        <v>14.8</v>
      </c>
      <c r="F290" s="99">
        <v>15.8</v>
      </c>
      <c r="G290" s="99">
        <v>13</v>
      </c>
      <c r="H290" s="99">
        <v>13.5</v>
      </c>
      <c r="I290" s="99">
        <v>11.4</v>
      </c>
      <c r="J290" s="115">
        <v>10.9</v>
      </c>
      <c r="K290" s="43">
        <v>16.2</v>
      </c>
      <c r="L290" s="44">
        <f t="shared" si="18"/>
        <v>13</v>
      </c>
      <c r="M290" s="42">
        <v>10.5</v>
      </c>
      <c r="N290" s="50">
        <v>0.1</v>
      </c>
      <c r="O290" s="97"/>
      <c r="P290" s="170">
        <v>2.1</v>
      </c>
      <c r="Q290" s="42">
        <v>14.8</v>
      </c>
      <c r="R290" s="47">
        <v>2007</v>
      </c>
      <c r="S290" s="42">
        <v>7.9</v>
      </c>
      <c r="T290" s="47">
        <v>1979</v>
      </c>
      <c r="U290" s="42">
        <v>20.5</v>
      </c>
      <c r="V290" s="47">
        <v>2007</v>
      </c>
      <c r="W290" s="48">
        <v>3.8</v>
      </c>
      <c r="X290" s="47">
        <v>1883</v>
      </c>
      <c r="Y290" s="185">
        <v>11.4</v>
      </c>
      <c r="Z290" s="43">
        <v>21.6</v>
      </c>
      <c r="AA290" s="55" t="s">
        <v>112</v>
      </c>
      <c r="AB290" s="25">
        <v>1.8</v>
      </c>
      <c r="AC290" s="34" t="s">
        <v>71</v>
      </c>
      <c r="AD290" s="58">
        <v>2.3</v>
      </c>
      <c r="AE290" s="55" t="s">
        <v>431</v>
      </c>
      <c r="AF290" s="50">
        <v>29.1</v>
      </c>
      <c r="AG290" s="50" t="s">
        <v>259</v>
      </c>
      <c r="AH290" s="42">
        <v>3.2</v>
      </c>
      <c r="AI290" s="42">
        <v>-21.9</v>
      </c>
      <c r="AJ290" s="42">
        <v>3.4</v>
      </c>
      <c r="AK290" s="42">
        <v>-21.9</v>
      </c>
      <c r="AL290" s="47">
        <v>5447</v>
      </c>
      <c r="AM290" s="47">
        <v>5456</v>
      </c>
      <c r="AN290" s="47">
        <v>5462</v>
      </c>
      <c r="AO290" s="63">
        <v>2008</v>
      </c>
      <c r="AP290" s="163">
        <v>2076</v>
      </c>
      <c r="AQ290" s="42">
        <v>26.1</v>
      </c>
      <c r="AR290" s="34">
        <v>1990</v>
      </c>
      <c r="AS290" s="34" t="s">
        <v>227</v>
      </c>
      <c r="AT290" s="48">
        <v>-3.2</v>
      </c>
      <c r="AU290" s="96">
        <v>1888</v>
      </c>
      <c r="AV290" s="34" t="s">
        <v>453</v>
      </c>
      <c r="AX290" s="151"/>
      <c r="AY290" s="34" t="s">
        <v>349</v>
      </c>
    </row>
    <row r="291" spans="1:51" ht="12.75">
      <c r="A291" s="13">
        <v>15</v>
      </c>
      <c r="B291" s="99">
        <v>9.8</v>
      </c>
      <c r="C291" s="99">
        <v>10.1</v>
      </c>
      <c r="D291" s="99">
        <v>14.9</v>
      </c>
      <c r="E291" s="99">
        <v>16.7</v>
      </c>
      <c r="F291" s="99">
        <v>17.8</v>
      </c>
      <c r="G291" s="99">
        <v>18.4</v>
      </c>
      <c r="H291" s="99">
        <v>17.8</v>
      </c>
      <c r="I291" s="99">
        <v>13.5</v>
      </c>
      <c r="J291" s="115">
        <v>9.5</v>
      </c>
      <c r="K291" s="43">
        <v>19.3</v>
      </c>
      <c r="L291" s="44">
        <f t="shared" si="18"/>
        <v>14.874999999999998</v>
      </c>
      <c r="M291" s="42">
        <v>10.6</v>
      </c>
      <c r="N291" s="50">
        <v>0.1</v>
      </c>
      <c r="O291" s="97"/>
      <c r="P291" s="170">
        <v>15.7</v>
      </c>
      <c r="Q291" s="42">
        <v>14.9</v>
      </c>
      <c r="R291" s="47">
        <v>2011</v>
      </c>
      <c r="S291" s="42">
        <v>7.9</v>
      </c>
      <c r="T291" s="47">
        <v>1979</v>
      </c>
      <c r="U291" s="42">
        <v>19.2</v>
      </c>
      <c r="V291" s="47">
        <v>1944</v>
      </c>
      <c r="W291" s="48">
        <v>3.3</v>
      </c>
      <c r="X291" s="47">
        <v>1963</v>
      </c>
      <c r="Y291" s="185">
        <v>10.7</v>
      </c>
      <c r="Z291" s="43">
        <v>20.8</v>
      </c>
      <c r="AA291" s="55" t="s">
        <v>418</v>
      </c>
      <c r="AB291" s="25">
        <v>5</v>
      </c>
      <c r="AC291" s="34" t="s">
        <v>389</v>
      </c>
      <c r="AD291" s="58">
        <v>1.7</v>
      </c>
      <c r="AE291" s="55" t="s">
        <v>155</v>
      </c>
      <c r="AF291" s="50">
        <v>17.8</v>
      </c>
      <c r="AG291" s="50" t="s">
        <v>119</v>
      </c>
      <c r="AH291" s="42">
        <v>5.2</v>
      </c>
      <c r="AI291" s="42">
        <v>-22.1</v>
      </c>
      <c r="AJ291" s="42">
        <v>5.2</v>
      </c>
      <c r="AK291" s="42">
        <v>-21.7</v>
      </c>
      <c r="AL291" s="47">
        <v>5474</v>
      </c>
      <c r="AM291" s="47">
        <v>5466</v>
      </c>
      <c r="AN291" s="47">
        <v>5442</v>
      </c>
      <c r="AO291" s="63">
        <v>2113</v>
      </c>
      <c r="AP291" s="163">
        <v>2223</v>
      </c>
      <c r="AQ291" s="59">
        <v>25</v>
      </c>
      <c r="AR291" s="60">
        <v>2006</v>
      </c>
      <c r="AS291" s="60" t="s">
        <v>274</v>
      </c>
      <c r="AT291" s="110">
        <v>-1.6</v>
      </c>
      <c r="AU291" s="96">
        <v>1909</v>
      </c>
      <c r="AV291" s="34" t="s">
        <v>79</v>
      </c>
      <c r="AX291" s="151"/>
      <c r="AY291" s="34" t="s">
        <v>350</v>
      </c>
    </row>
    <row r="292" spans="1:51" ht="12.75">
      <c r="A292" s="13">
        <v>16</v>
      </c>
      <c r="B292" s="99">
        <v>11</v>
      </c>
      <c r="C292" s="99">
        <v>10</v>
      </c>
      <c r="D292" s="99">
        <v>12</v>
      </c>
      <c r="E292" s="99">
        <v>14.1</v>
      </c>
      <c r="F292" s="99">
        <v>15.5</v>
      </c>
      <c r="G292" s="99">
        <v>16.8</v>
      </c>
      <c r="H292" s="99">
        <v>15.2</v>
      </c>
      <c r="I292" s="99">
        <v>12.2</v>
      </c>
      <c r="J292" s="115">
        <v>9.7</v>
      </c>
      <c r="K292" s="43">
        <v>17.3</v>
      </c>
      <c r="L292" s="44">
        <f t="shared" si="18"/>
        <v>13.350000000000001</v>
      </c>
      <c r="M292" s="42">
        <v>10.6</v>
      </c>
      <c r="N292" s="50"/>
      <c r="O292" s="95"/>
      <c r="P292" s="170">
        <v>16.7</v>
      </c>
      <c r="Q292" s="42">
        <v>16</v>
      </c>
      <c r="R292" s="47">
        <v>1950</v>
      </c>
      <c r="S292" s="42">
        <v>8.3</v>
      </c>
      <c r="T292" s="47">
        <v>1963</v>
      </c>
      <c r="U292" s="42">
        <v>19.4</v>
      </c>
      <c r="V292" s="47">
        <v>2007</v>
      </c>
      <c r="W292" s="48">
        <v>3.2</v>
      </c>
      <c r="X292" s="47">
        <v>1885</v>
      </c>
      <c r="Y292" s="185">
        <v>10.4</v>
      </c>
      <c r="Z292" s="43">
        <v>20.6</v>
      </c>
      <c r="AA292" s="55" t="s">
        <v>264</v>
      </c>
      <c r="AB292" s="25">
        <v>4.3</v>
      </c>
      <c r="AC292" s="34" t="s">
        <v>458</v>
      </c>
      <c r="AD292" s="58">
        <v>1.4</v>
      </c>
      <c r="AE292" s="55" t="s">
        <v>155</v>
      </c>
      <c r="AF292" s="50">
        <v>25.7</v>
      </c>
      <c r="AG292" s="50" t="s">
        <v>193</v>
      </c>
      <c r="AH292" s="42">
        <v>4.8</v>
      </c>
      <c r="AI292" s="42">
        <v>-20.9</v>
      </c>
      <c r="AJ292" s="42">
        <v>3.6</v>
      </c>
      <c r="AK292" s="42">
        <v>-18.3</v>
      </c>
      <c r="AL292" s="34">
        <v>5488</v>
      </c>
      <c r="AM292" s="34">
        <v>5483</v>
      </c>
      <c r="AN292" s="47">
        <v>5430</v>
      </c>
      <c r="AO292" s="63">
        <v>2149</v>
      </c>
      <c r="AP292" s="163">
        <v>2793</v>
      </c>
      <c r="AQ292" s="42">
        <v>23.6</v>
      </c>
      <c r="AR292" s="34">
        <v>1946</v>
      </c>
      <c r="AS292" s="34" t="s">
        <v>67</v>
      </c>
      <c r="AT292" s="130">
        <v>-2.1</v>
      </c>
      <c r="AU292" s="223">
        <v>2007</v>
      </c>
      <c r="AV292" s="34" t="s">
        <v>79</v>
      </c>
      <c r="AX292" s="151"/>
      <c r="AY292" s="34" t="s">
        <v>351</v>
      </c>
    </row>
    <row r="293" spans="1:51" ht="12.75">
      <c r="A293" s="13">
        <v>17</v>
      </c>
      <c r="B293" s="99">
        <v>10.2</v>
      </c>
      <c r="C293" s="99">
        <v>9</v>
      </c>
      <c r="D293" s="99">
        <v>12.7</v>
      </c>
      <c r="E293" s="99">
        <v>14.6</v>
      </c>
      <c r="F293" s="99">
        <v>16.4</v>
      </c>
      <c r="G293" s="99">
        <v>16.6</v>
      </c>
      <c r="H293" s="99">
        <v>16.1</v>
      </c>
      <c r="I293" s="99">
        <v>11.3</v>
      </c>
      <c r="J293" s="115">
        <v>8</v>
      </c>
      <c r="K293" s="43">
        <v>17.5</v>
      </c>
      <c r="L293" s="44">
        <f t="shared" si="18"/>
        <v>13.362499999999999</v>
      </c>
      <c r="M293" s="42">
        <v>10.6</v>
      </c>
      <c r="N293" s="50"/>
      <c r="O293" s="95"/>
      <c r="P293" s="170">
        <v>16.4</v>
      </c>
      <c r="Q293" s="42">
        <v>16.2</v>
      </c>
      <c r="R293" s="47">
        <v>1950</v>
      </c>
      <c r="S293" s="42">
        <v>6.8</v>
      </c>
      <c r="T293" s="47">
        <v>1983</v>
      </c>
      <c r="U293" s="42">
        <v>23.4</v>
      </c>
      <c r="V293" s="47">
        <v>1950</v>
      </c>
      <c r="W293" s="48">
        <v>4</v>
      </c>
      <c r="X293" s="47">
        <v>1885</v>
      </c>
      <c r="Y293" s="185">
        <v>9.8</v>
      </c>
      <c r="Z293" s="43">
        <v>20.8</v>
      </c>
      <c r="AA293" s="55" t="s">
        <v>171</v>
      </c>
      <c r="AB293" s="25">
        <v>1.1</v>
      </c>
      <c r="AC293" s="34" t="s">
        <v>459</v>
      </c>
      <c r="AD293" s="58">
        <v>0.4</v>
      </c>
      <c r="AE293" s="55" t="s">
        <v>151</v>
      </c>
      <c r="AF293" s="50">
        <v>12.9</v>
      </c>
      <c r="AG293" s="50" t="s">
        <v>49</v>
      </c>
      <c r="AH293" s="42">
        <v>3.6</v>
      </c>
      <c r="AI293" s="42">
        <v>-17.9</v>
      </c>
      <c r="AJ293" s="42">
        <v>4.8</v>
      </c>
      <c r="AK293" s="42">
        <v>-19.1</v>
      </c>
      <c r="AL293" s="47">
        <v>5497</v>
      </c>
      <c r="AM293" s="47">
        <v>5464</v>
      </c>
      <c r="AN293" s="47">
        <v>5431</v>
      </c>
      <c r="AO293" s="53">
        <v>1839</v>
      </c>
      <c r="AP293" s="54">
        <v>2096</v>
      </c>
      <c r="AQ293" s="43">
        <v>30</v>
      </c>
      <c r="AR293" s="18">
        <v>1946</v>
      </c>
      <c r="AS293" s="18" t="s">
        <v>189</v>
      </c>
      <c r="AT293" s="48">
        <v>-2</v>
      </c>
      <c r="AU293" s="96">
        <v>1906</v>
      </c>
      <c r="AV293" s="34" t="s">
        <v>77</v>
      </c>
      <c r="AX293" s="151"/>
      <c r="AY293" s="34" t="s">
        <v>352</v>
      </c>
    </row>
    <row r="294" spans="1:51" ht="12.75">
      <c r="A294" s="13">
        <v>18</v>
      </c>
      <c r="B294" s="99">
        <v>9.9</v>
      </c>
      <c r="C294" s="99">
        <v>10</v>
      </c>
      <c r="D294" s="99">
        <v>12.8</v>
      </c>
      <c r="E294" s="99">
        <v>14.4</v>
      </c>
      <c r="F294" s="99">
        <v>15</v>
      </c>
      <c r="G294" s="99">
        <v>15.1</v>
      </c>
      <c r="H294" s="99">
        <v>13.2</v>
      </c>
      <c r="I294" s="99">
        <v>11.6</v>
      </c>
      <c r="J294" s="115">
        <v>8.9</v>
      </c>
      <c r="K294" s="116">
        <v>16.3</v>
      </c>
      <c r="L294" s="44">
        <f t="shared" si="18"/>
        <v>12.75</v>
      </c>
      <c r="M294" s="42">
        <v>10.6</v>
      </c>
      <c r="N294" s="50"/>
      <c r="O294" s="97"/>
      <c r="P294" s="170">
        <v>10.3</v>
      </c>
      <c r="Q294" s="42">
        <v>15</v>
      </c>
      <c r="R294" s="47">
        <v>2010</v>
      </c>
      <c r="S294" s="42">
        <v>7.1</v>
      </c>
      <c r="T294" s="47">
        <v>1983</v>
      </c>
      <c r="U294" s="42">
        <v>18.7</v>
      </c>
      <c r="V294" s="47">
        <v>2003</v>
      </c>
      <c r="W294" s="48">
        <v>2.8</v>
      </c>
      <c r="X294" s="47">
        <v>1983</v>
      </c>
      <c r="Y294" s="185">
        <v>10.3</v>
      </c>
      <c r="Z294" s="43">
        <v>19</v>
      </c>
      <c r="AA294" s="55" t="s">
        <v>390</v>
      </c>
      <c r="AB294" s="25">
        <v>3.1</v>
      </c>
      <c r="AC294" s="34" t="s">
        <v>460</v>
      </c>
      <c r="AD294" s="58">
        <v>-0.6</v>
      </c>
      <c r="AE294" s="55" t="s">
        <v>155</v>
      </c>
      <c r="AF294" s="50">
        <v>4.1</v>
      </c>
      <c r="AG294" s="50" t="s">
        <v>461</v>
      </c>
      <c r="AH294" s="42">
        <v>3.6</v>
      </c>
      <c r="AI294" s="42">
        <v>-19.1</v>
      </c>
      <c r="AJ294" s="42">
        <v>2.2</v>
      </c>
      <c r="AK294" s="42">
        <v>-17.5</v>
      </c>
      <c r="AL294" s="47">
        <v>5471</v>
      </c>
      <c r="AM294" s="47">
        <v>5465</v>
      </c>
      <c r="AN294" s="47">
        <v>5417</v>
      </c>
      <c r="AO294" s="53">
        <v>1916</v>
      </c>
      <c r="AP294" s="54">
        <v>1849</v>
      </c>
      <c r="AQ294" s="59">
        <v>27.1</v>
      </c>
      <c r="AR294" s="60">
        <v>2003</v>
      </c>
      <c r="AS294" s="60" t="s">
        <v>189</v>
      </c>
      <c r="AT294" s="48">
        <v>-2</v>
      </c>
      <c r="AU294" s="96">
        <v>1983</v>
      </c>
      <c r="AV294" s="34" t="s">
        <v>278</v>
      </c>
      <c r="AX294" s="151"/>
      <c r="AY294" s="34" t="s">
        <v>353</v>
      </c>
    </row>
    <row r="295" spans="1:51" ht="12.75">
      <c r="A295" s="13">
        <v>19</v>
      </c>
      <c r="B295" s="99">
        <v>10.9</v>
      </c>
      <c r="C295" s="99">
        <v>11</v>
      </c>
      <c r="D295" s="99">
        <v>12.3</v>
      </c>
      <c r="E295" s="99">
        <v>14.2</v>
      </c>
      <c r="F295" s="99">
        <v>14.6</v>
      </c>
      <c r="G295" s="99">
        <v>13</v>
      </c>
      <c r="H295" s="99">
        <v>12.2</v>
      </c>
      <c r="I295" s="99">
        <v>11.4</v>
      </c>
      <c r="J295" s="115">
        <v>10.5</v>
      </c>
      <c r="K295" s="116">
        <v>17.1</v>
      </c>
      <c r="L295" s="44">
        <f t="shared" si="18"/>
        <v>12.450000000000001</v>
      </c>
      <c r="M295" s="42">
        <v>10.6</v>
      </c>
      <c r="N295" s="50"/>
      <c r="O295" s="95"/>
      <c r="P295" s="170">
        <v>1.8</v>
      </c>
      <c r="Q295" s="42">
        <v>14.9</v>
      </c>
      <c r="R295" s="47">
        <v>2010</v>
      </c>
      <c r="S295" s="42">
        <v>6.8</v>
      </c>
      <c r="T295" s="47">
        <v>1985</v>
      </c>
      <c r="U295" s="42">
        <v>18.9</v>
      </c>
      <c r="V295" s="47">
        <v>1888</v>
      </c>
      <c r="W295" s="48">
        <v>3.5</v>
      </c>
      <c r="X295" s="47">
        <v>1893</v>
      </c>
      <c r="Y295" s="185">
        <v>10.1</v>
      </c>
      <c r="Z295" s="43">
        <v>18.9</v>
      </c>
      <c r="AA295" s="55" t="s">
        <v>462</v>
      </c>
      <c r="AB295" s="25">
        <v>-1.5</v>
      </c>
      <c r="AC295" s="34" t="s">
        <v>256</v>
      </c>
      <c r="AD295" s="58">
        <v>-0.9</v>
      </c>
      <c r="AE295" s="55" t="s">
        <v>155</v>
      </c>
      <c r="AF295" s="50">
        <v>7</v>
      </c>
      <c r="AG295" s="61" t="s">
        <v>229</v>
      </c>
      <c r="AH295" s="42">
        <v>3.4</v>
      </c>
      <c r="AI295" s="42">
        <v>-17.3</v>
      </c>
      <c r="AJ295" s="42">
        <v>1.8</v>
      </c>
      <c r="AK295" s="42">
        <v>-16.9</v>
      </c>
      <c r="AL295" s="47">
        <v>5468</v>
      </c>
      <c r="AM295" s="47">
        <v>5463</v>
      </c>
      <c r="AN295" s="47"/>
      <c r="AO295" s="53">
        <v>2002</v>
      </c>
      <c r="AP295" s="54">
        <v>1962</v>
      </c>
      <c r="AQ295" s="42">
        <v>26.2</v>
      </c>
      <c r="AR295" s="34">
        <v>1944</v>
      </c>
      <c r="AS295" s="34" t="s">
        <v>257</v>
      </c>
      <c r="AT295" s="48">
        <v>-2.5</v>
      </c>
      <c r="AU295" s="96">
        <v>1983</v>
      </c>
      <c r="AV295" s="34" t="s">
        <v>98</v>
      </c>
      <c r="AX295" s="151"/>
      <c r="AY295" s="34" t="s">
        <v>354</v>
      </c>
    </row>
    <row r="296" spans="1:51" ht="12.75">
      <c r="A296" s="13">
        <v>20</v>
      </c>
      <c r="B296" s="99">
        <v>10.9</v>
      </c>
      <c r="C296" s="99">
        <v>10.7</v>
      </c>
      <c r="D296" s="99">
        <v>11.5</v>
      </c>
      <c r="E296" s="99">
        <v>12.1</v>
      </c>
      <c r="F296" s="99">
        <v>13</v>
      </c>
      <c r="G296" s="99">
        <v>12.7</v>
      </c>
      <c r="H296" s="99">
        <v>12.5</v>
      </c>
      <c r="I296" s="99">
        <v>10.5</v>
      </c>
      <c r="J296" s="115">
        <v>10.2</v>
      </c>
      <c r="K296" s="116">
        <v>16.1</v>
      </c>
      <c r="L296" s="44">
        <f t="shared" si="18"/>
        <v>11.7375</v>
      </c>
      <c r="M296" s="42">
        <v>10.7</v>
      </c>
      <c r="N296" s="50"/>
      <c r="O296" s="95"/>
      <c r="P296" s="170">
        <v>10.6</v>
      </c>
      <c r="Q296" s="42">
        <v>16.7</v>
      </c>
      <c r="R296" s="47">
        <v>1944</v>
      </c>
      <c r="S296" s="42">
        <v>7.6</v>
      </c>
      <c r="T296" s="47">
        <v>1938</v>
      </c>
      <c r="U296" s="42">
        <v>21</v>
      </c>
      <c r="V296" s="47">
        <v>1958</v>
      </c>
      <c r="W296" s="48">
        <v>2.8</v>
      </c>
      <c r="X296" s="47">
        <v>1882</v>
      </c>
      <c r="Y296" s="185">
        <v>9.9</v>
      </c>
      <c r="Z296" s="43">
        <v>19.4</v>
      </c>
      <c r="AA296" s="55" t="s">
        <v>171</v>
      </c>
      <c r="AB296" s="25">
        <v>2.4</v>
      </c>
      <c r="AC296" s="34" t="s">
        <v>171</v>
      </c>
      <c r="AD296" s="58">
        <v>0.3</v>
      </c>
      <c r="AE296" s="55" t="s">
        <v>155</v>
      </c>
      <c r="AF296" s="50">
        <v>10.1</v>
      </c>
      <c r="AG296" s="61" t="s">
        <v>463</v>
      </c>
      <c r="AH296" s="42">
        <v>2.5</v>
      </c>
      <c r="AI296" s="42">
        <v>-19.5</v>
      </c>
      <c r="AJ296" s="42">
        <v>2.6</v>
      </c>
      <c r="AK296" s="42">
        <v>-18.7</v>
      </c>
      <c r="AL296" s="47">
        <v>5442</v>
      </c>
      <c r="AM296" s="47">
        <v>5451</v>
      </c>
      <c r="AN296" s="47">
        <v>5366</v>
      </c>
      <c r="AO296" s="63">
        <v>1813</v>
      </c>
      <c r="AP296" s="163">
        <v>1916</v>
      </c>
      <c r="AQ296" s="42">
        <v>25.5</v>
      </c>
      <c r="AR296" s="34">
        <v>1944</v>
      </c>
      <c r="AS296" s="34" t="s">
        <v>189</v>
      </c>
      <c r="AT296" s="48">
        <v>-1.4</v>
      </c>
      <c r="AU296" s="96">
        <v>1963</v>
      </c>
      <c r="AV296" s="34" t="s">
        <v>81</v>
      </c>
      <c r="AX296" s="151"/>
      <c r="AY296" s="34" t="s">
        <v>355</v>
      </c>
    </row>
    <row r="297" spans="1:51" ht="12.75">
      <c r="A297" s="13">
        <v>21</v>
      </c>
      <c r="B297" s="99">
        <v>10</v>
      </c>
      <c r="C297" s="99">
        <v>10.2</v>
      </c>
      <c r="D297" s="99">
        <v>10.8</v>
      </c>
      <c r="E297" s="99">
        <v>11</v>
      </c>
      <c r="F297" s="99">
        <v>12.1</v>
      </c>
      <c r="G297" s="99">
        <v>12.8</v>
      </c>
      <c r="H297" s="99">
        <v>11.4</v>
      </c>
      <c r="I297" s="99">
        <v>10.7</v>
      </c>
      <c r="J297" s="115">
        <v>9.5</v>
      </c>
      <c r="K297" s="116">
        <v>14</v>
      </c>
      <c r="L297" s="44">
        <f t="shared" si="18"/>
        <v>11.125000000000002</v>
      </c>
      <c r="M297" s="99">
        <v>10.7</v>
      </c>
      <c r="N297" s="50"/>
      <c r="O297" s="97"/>
      <c r="P297" s="170">
        <v>3.3</v>
      </c>
      <c r="Q297" s="42">
        <v>17.5</v>
      </c>
      <c r="R297" s="47">
        <v>1944</v>
      </c>
      <c r="S297" s="42">
        <v>7.1</v>
      </c>
      <c r="T297" s="47">
        <v>1985</v>
      </c>
      <c r="U297" s="42">
        <v>22.3</v>
      </c>
      <c r="V297" s="47">
        <v>1944</v>
      </c>
      <c r="W297" s="48">
        <v>3.8</v>
      </c>
      <c r="X297" s="47">
        <v>1891</v>
      </c>
      <c r="Y297" s="185">
        <v>10.8</v>
      </c>
      <c r="Z297" s="43">
        <v>20.8</v>
      </c>
      <c r="AA297" s="55" t="s">
        <v>457</v>
      </c>
      <c r="AB297" s="25">
        <v>-0.7</v>
      </c>
      <c r="AC297" s="34" t="s">
        <v>77</v>
      </c>
      <c r="AD297" s="58">
        <v>0.1</v>
      </c>
      <c r="AE297" s="55" t="s">
        <v>155</v>
      </c>
      <c r="AF297" s="50">
        <v>5.9</v>
      </c>
      <c r="AG297" s="61" t="s">
        <v>377</v>
      </c>
      <c r="AH297" s="42">
        <v>3.4</v>
      </c>
      <c r="AI297" s="42">
        <v>-17.9</v>
      </c>
      <c r="AJ297" s="42">
        <v>3</v>
      </c>
      <c r="AK297" s="42">
        <v>-16.3</v>
      </c>
      <c r="AL297" s="47">
        <v>5475</v>
      </c>
      <c r="AM297" s="47">
        <v>5474</v>
      </c>
      <c r="AN297" s="47">
        <v>5432</v>
      </c>
      <c r="AO297" s="53">
        <v>2020</v>
      </c>
      <c r="AP297" s="54">
        <v>2101</v>
      </c>
      <c r="AQ297" s="59">
        <v>27.5</v>
      </c>
      <c r="AR297" s="60">
        <v>1997</v>
      </c>
      <c r="AS297" s="60" t="s">
        <v>189</v>
      </c>
      <c r="AT297" s="129">
        <v>-4.1</v>
      </c>
      <c r="AU297" s="224">
        <v>1986</v>
      </c>
      <c r="AV297" s="17" t="s">
        <v>77</v>
      </c>
      <c r="AX297" s="151"/>
      <c r="AY297" s="34" t="s">
        <v>356</v>
      </c>
    </row>
    <row r="298" spans="1:51" ht="12.75">
      <c r="A298" s="13">
        <v>22</v>
      </c>
      <c r="B298" s="99">
        <v>10.4</v>
      </c>
      <c r="C298" s="99">
        <v>10.5</v>
      </c>
      <c r="D298" s="99">
        <v>12.5</v>
      </c>
      <c r="E298" s="99">
        <v>13</v>
      </c>
      <c r="F298" s="99">
        <v>13.8</v>
      </c>
      <c r="G298" s="99">
        <v>14.9</v>
      </c>
      <c r="H298" s="99">
        <v>13.6</v>
      </c>
      <c r="I298" s="99">
        <v>11.7</v>
      </c>
      <c r="J298" s="115">
        <v>10.2</v>
      </c>
      <c r="K298" s="116">
        <v>15.5</v>
      </c>
      <c r="L298" s="44">
        <f t="shared" si="18"/>
        <v>12.55</v>
      </c>
      <c r="M298" s="99">
        <v>10.7</v>
      </c>
      <c r="N298" s="121">
        <v>0.1</v>
      </c>
      <c r="O298" s="95"/>
      <c r="P298" s="170">
        <v>0.8</v>
      </c>
      <c r="Q298" s="42">
        <v>15.8</v>
      </c>
      <c r="R298" s="47">
        <v>1947</v>
      </c>
      <c r="S298" s="42">
        <v>7.2</v>
      </c>
      <c r="T298" s="47">
        <v>1921</v>
      </c>
      <c r="U298" s="42">
        <v>20.2</v>
      </c>
      <c r="V298" s="47">
        <v>1958</v>
      </c>
      <c r="W298" s="48">
        <v>4.1</v>
      </c>
      <c r="X298" s="47">
        <v>1921</v>
      </c>
      <c r="Y298" s="185">
        <v>11.8</v>
      </c>
      <c r="Z298" s="43">
        <v>19.2</v>
      </c>
      <c r="AA298" s="55" t="s">
        <v>390</v>
      </c>
      <c r="AB298" s="25">
        <v>5</v>
      </c>
      <c r="AC298" s="34" t="s">
        <v>177</v>
      </c>
      <c r="AD298" s="58">
        <v>1.8</v>
      </c>
      <c r="AE298" s="55" t="s">
        <v>431</v>
      </c>
      <c r="AF298" s="50">
        <v>6.2</v>
      </c>
      <c r="AG298" s="61" t="s">
        <v>123</v>
      </c>
      <c r="AH298" s="42">
        <v>1.6</v>
      </c>
      <c r="AI298" s="42">
        <v>-19.1</v>
      </c>
      <c r="AJ298" s="42"/>
      <c r="AK298" s="42"/>
      <c r="AL298" s="56">
        <v>5466</v>
      </c>
      <c r="AM298" s="56"/>
      <c r="AN298" s="56">
        <v>5441</v>
      </c>
      <c r="AO298" s="63">
        <v>1742</v>
      </c>
      <c r="AP298" s="163"/>
      <c r="AQ298" s="42">
        <v>27.5</v>
      </c>
      <c r="AR298" s="34">
        <v>1964</v>
      </c>
      <c r="AS298" s="34" t="s">
        <v>270</v>
      </c>
      <c r="AT298" s="48">
        <v>-1.6</v>
      </c>
      <c r="AU298" s="96">
        <v>1979</v>
      </c>
      <c r="AV298" s="34" t="s">
        <v>278</v>
      </c>
      <c r="AX298" s="151"/>
      <c r="AY298" s="34" t="s">
        <v>357</v>
      </c>
    </row>
    <row r="299" spans="1:51" ht="12.75">
      <c r="A299" s="13">
        <v>23</v>
      </c>
      <c r="B299" s="99">
        <v>11.2</v>
      </c>
      <c r="C299" s="99">
        <v>10.9</v>
      </c>
      <c r="D299" s="99">
        <v>13.4</v>
      </c>
      <c r="E299" s="99">
        <v>14.8</v>
      </c>
      <c r="F299" s="99">
        <v>15.4</v>
      </c>
      <c r="G299" s="99">
        <v>14.4</v>
      </c>
      <c r="H299" s="99">
        <v>12.6</v>
      </c>
      <c r="I299" s="99">
        <v>12.8</v>
      </c>
      <c r="J299" s="115">
        <v>10.5</v>
      </c>
      <c r="K299" s="116">
        <v>16.4</v>
      </c>
      <c r="L299" s="44">
        <f t="shared" si="18"/>
        <v>13.1875</v>
      </c>
      <c r="M299" s="99">
        <v>10.7</v>
      </c>
      <c r="N299" s="121">
        <v>0.2</v>
      </c>
      <c r="O299" s="95"/>
      <c r="P299" s="170">
        <v>12.7</v>
      </c>
      <c r="Q299" s="42">
        <v>15.4</v>
      </c>
      <c r="R299" s="47">
        <v>1939</v>
      </c>
      <c r="S299" s="25">
        <v>5.8</v>
      </c>
      <c r="T299" s="47">
        <v>1963</v>
      </c>
      <c r="U299" s="42">
        <v>20.5</v>
      </c>
      <c r="V299" s="47">
        <v>1939</v>
      </c>
      <c r="W299" s="48">
        <v>2.7</v>
      </c>
      <c r="X299" s="47">
        <v>1992</v>
      </c>
      <c r="Y299" s="185">
        <v>13</v>
      </c>
      <c r="Z299" s="43">
        <v>22.9</v>
      </c>
      <c r="AA299" s="55" t="s">
        <v>274</v>
      </c>
      <c r="AB299" s="25">
        <v>2.8</v>
      </c>
      <c r="AC299" s="34" t="s">
        <v>71</v>
      </c>
      <c r="AD299" s="58">
        <v>1.9</v>
      </c>
      <c r="AE299" s="55" t="s">
        <v>431</v>
      </c>
      <c r="AF299" s="50">
        <v>5.8</v>
      </c>
      <c r="AG299" s="61" t="s">
        <v>109</v>
      </c>
      <c r="AH299" s="42">
        <v>3.2</v>
      </c>
      <c r="AI299" s="42">
        <v>-14.7</v>
      </c>
      <c r="AJ299" s="42">
        <v>3.4</v>
      </c>
      <c r="AK299" s="42">
        <v>-13.3</v>
      </c>
      <c r="AL299" s="47">
        <v>5517</v>
      </c>
      <c r="AM299" s="47">
        <v>5538</v>
      </c>
      <c r="AN299" s="47">
        <v>5507</v>
      </c>
      <c r="AO299" s="135">
        <v>1952</v>
      </c>
      <c r="AP299" s="136">
        <v>3280</v>
      </c>
      <c r="AQ299" s="59">
        <v>27.1</v>
      </c>
      <c r="AR299" s="60">
        <v>2000</v>
      </c>
      <c r="AS299" s="60" t="s">
        <v>435</v>
      </c>
      <c r="AT299" s="48">
        <v>-2</v>
      </c>
      <c r="AU299" s="96">
        <v>1992</v>
      </c>
      <c r="AV299" s="34" t="s">
        <v>71</v>
      </c>
      <c r="AX299" s="151"/>
      <c r="AY299" s="34" t="s">
        <v>358</v>
      </c>
    </row>
    <row r="300" spans="1:51" ht="12.75">
      <c r="A300" s="13">
        <v>24</v>
      </c>
      <c r="B300" s="99">
        <v>10.2</v>
      </c>
      <c r="C300" s="99">
        <v>10.6</v>
      </c>
      <c r="D300" s="99">
        <v>11.5</v>
      </c>
      <c r="E300" s="99">
        <v>12.8</v>
      </c>
      <c r="F300" s="99">
        <v>13.6</v>
      </c>
      <c r="G300" s="99">
        <v>12.8</v>
      </c>
      <c r="H300" s="99">
        <v>12.2</v>
      </c>
      <c r="I300" s="99">
        <v>11.9</v>
      </c>
      <c r="J300" s="115">
        <v>10</v>
      </c>
      <c r="K300" s="116">
        <v>14.5</v>
      </c>
      <c r="L300" s="44">
        <f t="shared" si="18"/>
        <v>11.950000000000001</v>
      </c>
      <c r="M300" s="99">
        <v>10.7</v>
      </c>
      <c r="N300" s="121">
        <v>3.3</v>
      </c>
      <c r="O300" s="95"/>
      <c r="P300" s="170">
        <v>0.8</v>
      </c>
      <c r="Q300" s="42">
        <v>17.5</v>
      </c>
      <c r="R300" s="47">
        <v>1939</v>
      </c>
      <c r="S300" s="42">
        <v>6.6</v>
      </c>
      <c r="T300" s="47">
        <v>1963</v>
      </c>
      <c r="U300" s="42">
        <v>20.6</v>
      </c>
      <c r="V300" s="47">
        <v>1939</v>
      </c>
      <c r="W300" s="48">
        <v>2.5</v>
      </c>
      <c r="X300" s="47">
        <v>1887</v>
      </c>
      <c r="Y300" s="185">
        <v>11.9</v>
      </c>
      <c r="Z300" s="43">
        <v>23.9</v>
      </c>
      <c r="AA300" s="55" t="s">
        <v>274</v>
      </c>
      <c r="AB300" s="25">
        <v>1.5</v>
      </c>
      <c r="AC300" s="34" t="s">
        <v>74</v>
      </c>
      <c r="AD300" s="58">
        <v>2.4</v>
      </c>
      <c r="AE300" s="55" t="s">
        <v>431</v>
      </c>
      <c r="AF300" s="50">
        <v>30.4</v>
      </c>
      <c r="AG300" s="61" t="s">
        <v>132</v>
      </c>
      <c r="AH300" s="42"/>
      <c r="AI300" s="42"/>
      <c r="AJ300" s="42">
        <v>10.2</v>
      </c>
      <c r="AK300" s="42">
        <v>-13.7</v>
      </c>
      <c r="AL300" s="56"/>
      <c r="AM300" s="47">
        <v>5576</v>
      </c>
      <c r="AN300" s="47">
        <v>5578</v>
      </c>
      <c r="AO300" s="63"/>
      <c r="AP300" s="163">
        <v>3552</v>
      </c>
      <c r="AQ300" s="42">
        <v>27.3</v>
      </c>
      <c r="AR300" s="34">
        <v>1955</v>
      </c>
      <c r="AS300" s="34" t="s">
        <v>146</v>
      </c>
      <c r="AT300" s="110">
        <v>-3.3</v>
      </c>
      <c r="AU300" s="225">
        <v>1970</v>
      </c>
      <c r="AV300" s="55" t="s">
        <v>79</v>
      </c>
      <c r="AX300" s="151"/>
      <c r="AY300" s="34" t="s">
        <v>359</v>
      </c>
    </row>
    <row r="301" spans="1:51" ht="12.75">
      <c r="A301" s="13">
        <v>25</v>
      </c>
      <c r="B301" s="99">
        <v>11</v>
      </c>
      <c r="C301" s="99">
        <v>10.4</v>
      </c>
      <c r="D301" s="99">
        <v>11.2</v>
      </c>
      <c r="E301" s="99">
        <v>12.2</v>
      </c>
      <c r="F301" s="99">
        <v>13.6</v>
      </c>
      <c r="G301" s="99">
        <v>13.3</v>
      </c>
      <c r="H301" s="99">
        <v>12</v>
      </c>
      <c r="I301" s="99">
        <v>10.4</v>
      </c>
      <c r="J301" s="115">
        <v>10.2</v>
      </c>
      <c r="K301" s="116">
        <v>14.2</v>
      </c>
      <c r="L301" s="44">
        <f t="shared" si="18"/>
        <v>11.762500000000001</v>
      </c>
      <c r="M301" s="42">
        <v>10.7</v>
      </c>
      <c r="N301" s="121">
        <v>1.1</v>
      </c>
      <c r="O301" s="97"/>
      <c r="P301" s="170">
        <v>6.2</v>
      </c>
      <c r="Q301" s="42">
        <v>18</v>
      </c>
      <c r="R301" s="47">
        <v>1939</v>
      </c>
      <c r="S301" s="42">
        <v>7.2</v>
      </c>
      <c r="T301" s="47">
        <v>1963</v>
      </c>
      <c r="U301" s="42">
        <v>22.5</v>
      </c>
      <c r="V301" s="47">
        <v>2008</v>
      </c>
      <c r="W301" s="129">
        <v>1.4</v>
      </c>
      <c r="X301" s="221">
        <v>1963</v>
      </c>
      <c r="Y301" s="185">
        <v>11.7</v>
      </c>
      <c r="Z301" s="43">
        <v>18</v>
      </c>
      <c r="AA301" s="55" t="s">
        <v>390</v>
      </c>
      <c r="AB301" s="25">
        <v>5.4</v>
      </c>
      <c r="AC301" s="34" t="s">
        <v>464</v>
      </c>
      <c r="AD301" s="58">
        <v>2</v>
      </c>
      <c r="AE301" s="55" t="s">
        <v>431</v>
      </c>
      <c r="AF301" s="50">
        <v>34.9</v>
      </c>
      <c r="AG301" s="61" t="s">
        <v>114</v>
      </c>
      <c r="AH301" s="42">
        <v>4</v>
      </c>
      <c r="AI301" s="42">
        <v>-18.1</v>
      </c>
      <c r="AJ301" s="42"/>
      <c r="AK301" s="42"/>
      <c r="AL301" s="47">
        <v>5519</v>
      </c>
      <c r="AM301" s="47"/>
      <c r="AN301" s="47">
        <v>5410</v>
      </c>
      <c r="AO301" s="63">
        <v>3156</v>
      </c>
      <c r="AP301" s="163">
        <v>1055</v>
      </c>
      <c r="AQ301" s="42">
        <v>25.7</v>
      </c>
      <c r="AR301" s="34">
        <v>1955</v>
      </c>
      <c r="AS301" s="34" t="s">
        <v>146</v>
      </c>
      <c r="AT301" s="48">
        <v>-2.6</v>
      </c>
      <c r="AU301" s="96">
        <v>2999</v>
      </c>
      <c r="AV301" s="34" t="s">
        <v>436</v>
      </c>
      <c r="AX301" s="151"/>
      <c r="AY301" s="34" t="s">
        <v>360</v>
      </c>
    </row>
    <row r="302" spans="1:51" ht="12.75">
      <c r="A302" s="13">
        <v>26</v>
      </c>
      <c r="B302" s="99">
        <v>9.4</v>
      </c>
      <c r="C302" s="99">
        <v>11</v>
      </c>
      <c r="D302" s="99">
        <v>12.2</v>
      </c>
      <c r="E302" s="99">
        <v>12.9</v>
      </c>
      <c r="F302" s="99">
        <v>12.8</v>
      </c>
      <c r="G302" s="99">
        <v>12.6</v>
      </c>
      <c r="H302" s="99">
        <v>11.8</v>
      </c>
      <c r="I302" s="99">
        <v>10.8</v>
      </c>
      <c r="J302" s="115">
        <v>9.2</v>
      </c>
      <c r="K302" s="116">
        <v>13.3</v>
      </c>
      <c r="L302" s="44">
        <f t="shared" si="18"/>
        <v>11.687499999999998</v>
      </c>
      <c r="M302" s="42">
        <v>10.7</v>
      </c>
      <c r="N302" s="121">
        <v>0.1</v>
      </c>
      <c r="O302" s="97"/>
      <c r="P302" s="170">
        <v>0</v>
      </c>
      <c r="Q302" s="42">
        <v>16.1</v>
      </c>
      <c r="R302" s="47">
        <v>1939</v>
      </c>
      <c r="S302" s="42">
        <v>6.8</v>
      </c>
      <c r="T302" s="47">
        <v>1923</v>
      </c>
      <c r="U302" s="42">
        <v>22.1</v>
      </c>
      <c r="V302" s="47">
        <v>1939</v>
      </c>
      <c r="W302" s="48">
        <v>2.5</v>
      </c>
      <c r="X302" s="47">
        <v>1887</v>
      </c>
      <c r="Y302" s="185">
        <v>11.7</v>
      </c>
      <c r="Z302" s="43">
        <v>21.7</v>
      </c>
      <c r="AA302" s="55" t="s">
        <v>274</v>
      </c>
      <c r="AB302" s="25">
        <v>6.2</v>
      </c>
      <c r="AC302" s="34" t="s">
        <v>207</v>
      </c>
      <c r="AD302" s="58">
        <v>1.9</v>
      </c>
      <c r="AE302" s="55" t="s">
        <v>431</v>
      </c>
      <c r="AF302" s="50">
        <v>10.6</v>
      </c>
      <c r="AG302" s="61" t="s">
        <v>151</v>
      </c>
      <c r="AH302" s="42"/>
      <c r="AI302" s="42"/>
      <c r="AJ302" s="42">
        <v>5</v>
      </c>
      <c r="AK302" s="42">
        <v>-13.1</v>
      </c>
      <c r="AL302" s="47"/>
      <c r="AM302" s="47">
        <v>5566</v>
      </c>
      <c r="AN302" s="47"/>
      <c r="AO302" s="53">
        <v>3335</v>
      </c>
      <c r="AP302" s="54">
        <v>3411</v>
      </c>
      <c r="AQ302" s="42">
        <v>27</v>
      </c>
      <c r="AR302" s="34">
        <v>1982</v>
      </c>
      <c r="AS302" s="34" t="s">
        <v>46</v>
      </c>
      <c r="AT302" s="48">
        <v>-1.1</v>
      </c>
      <c r="AU302" s="96">
        <v>1965</v>
      </c>
      <c r="AV302" s="34" t="s">
        <v>98</v>
      </c>
      <c r="AX302" s="151"/>
      <c r="AY302" s="34" t="s">
        <v>361</v>
      </c>
    </row>
    <row r="303" spans="1:51" ht="12.75">
      <c r="A303" s="13">
        <v>27</v>
      </c>
      <c r="B303" s="99">
        <v>12</v>
      </c>
      <c r="C303" s="99">
        <v>12.2</v>
      </c>
      <c r="D303" s="99">
        <v>11.8</v>
      </c>
      <c r="E303" s="99">
        <v>12.8</v>
      </c>
      <c r="F303" s="99"/>
      <c r="G303" s="99"/>
      <c r="H303" s="99"/>
      <c r="I303" s="99"/>
      <c r="J303" s="115">
        <v>10.7</v>
      </c>
      <c r="K303" s="43"/>
      <c r="L303" s="44"/>
      <c r="M303" s="42">
        <v>10.7</v>
      </c>
      <c r="N303" s="50">
        <v>5.2</v>
      </c>
      <c r="O303" s="95"/>
      <c r="P303" s="178"/>
      <c r="Q303" s="42">
        <v>15.1</v>
      </c>
      <c r="R303" s="47">
        <v>1990</v>
      </c>
      <c r="S303" s="42">
        <v>7.6</v>
      </c>
      <c r="T303" s="47">
        <v>1921</v>
      </c>
      <c r="U303" s="42">
        <v>20.4</v>
      </c>
      <c r="V303" s="47">
        <v>1990</v>
      </c>
      <c r="W303" s="48">
        <v>3.7</v>
      </c>
      <c r="X303" s="47">
        <v>1921</v>
      </c>
      <c r="Y303" s="185"/>
      <c r="Z303" s="43"/>
      <c r="AA303" s="55"/>
      <c r="AB303" s="25">
        <v>6.8</v>
      </c>
      <c r="AC303" s="34" t="s">
        <v>47</v>
      </c>
      <c r="AD303" s="58">
        <v>3</v>
      </c>
      <c r="AE303" s="55" t="s">
        <v>431</v>
      </c>
      <c r="AF303" s="50">
        <v>82.4</v>
      </c>
      <c r="AG303" s="61" t="s">
        <v>132</v>
      </c>
      <c r="AH303" s="42">
        <v>6.8</v>
      </c>
      <c r="AI303" s="42">
        <v>-15.3</v>
      </c>
      <c r="AJ303" s="42"/>
      <c r="AK303" s="42"/>
      <c r="AL303" s="47">
        <v>5561</v>
      </c>
      <c r="AM303" s="47"/>
      <c r="AN303" s="47">
        <v>5606</v>
      </c>
      <c r="AO303" s="53">
        <v>3382</v>
      </c>
      <c r="AP303" s="54"/>
      <c r="AQ303" s="59">
        <v>26.8</v>
      </c>
      <c r="AR303" s="60">
        <v>1999</v>
      </c>
      <c r="AS303" s="60" t="s">
        <v>189</v>
      </c>
      <c r="AT303" s="129">
        <v>-4</v>
      </c>
      <c r="AU303" s="224">
        <v>1944</v>
      </c>
      <c r="AV303" s="17" t="s">
        <v>438</v>
      </c>
      <c r="AX303" s="151"/>
      <c r="AY303" s="34" t="s">
        <v>362</v>
      </c>
    </row>
    <row r="304" spans="1:51" ht="12.75">
      <c r="A304" s="13">
        <v>28</v>
      </c>
      <c r="B304" s="42"/>
      <c r="C304" s="42"/>
      <c r="D304" s="42"/>
      <c r="E304" s="42"/>
      <c r="F304" s="42"/>
      <c r="G304" s="42"/>
      <c r="H304" s="42"/>
      <c r="I304" s="42"/>
      <c r="J304" s="25"/>
      <c r="K304" s="43"/>
      <c r="L304" s="44"/>
      <c r="M304" s="42">
        <v>10.7</v>
      </c>
      <c r="N304" s="50"/>
      <c r="O304" s="97"/>
      <c r="P304" s="178"/>
      <c r="Q304" s="42">
        <v>15</v>
      </c>
      <c r="R304" s="47">
        <v>1939</v>
      </c>
      <c r="S304" s="42">
        <v>8</v>
      </c>
      <c r="T304" s="47">
        <v>1967</v>
      </c>
      <c r="U304" s="42">
        <v>19.7</v>
      </c>
      <c r="V304" s="47">
        <v>1939</v>
      </c>
      <c r="W304" s="48">
        <v>3</v>
      </c>
      <c r="X304" s="47">
        <v>890</v>
      </c>
      <c r="Y304" s="185"/>
      <c r="Z304" s="43"/>
      <c r="AA304" s="55"/>
      <c r="AB304" s="25"/>
      <c r="AC304" s="34"/>
      <c r="AD304" s="58"/>
      <c r="AE304" s="55"/>
      <c r="AF304" s="50"/>
      <c r="AG304" s="61"/>
      <c r="AH304" s="42"/>
      <c r="AI304" s="42"/>
      <c r="AJ304" s="42"/>
      <c r="AK304" s="42"/>
      <c r="AL304" s="47"/>
      <c r="AM304" s="47"/>
      <c r="AN304" s="47"/>
      <c r="AO304" s="63"/>
      <c r="AP304" s="163"/>
      <c r="AQ304" s="59">
        <v>25.2</v>
      </c>
      <c r="AR304" s="60">
        <v>2008</v>
      </c>
      <c r="AS304" s="60" t="s">
        <v>175</v>
      </c>
      <c r="AT304" s="48">
        <v>-2.8</v>
      </c>
      <c r="AU304" s="96">
        <v>1965</v>
      </c>
      <c r="AV304" s="34" t="s">
        <v>98</v>
      </c>
      <c r="AX304" s="151"/>
      <c r="AY304" s="34" t="s">
        <v>363</v>
      </c>
    </row>
    <row r="305" spans="1:51" ht="12.75">
      <c r="A305" s="13">
        <v>29</v>
      </c>
      <c r="B305" s="42"/>
      <c r="C305" s="42"/>
      <c r="D305" s="42"/>
      <c r="E305" s="42"/>
      <c r="F305" s="42"/>
      <c r="G305" s="42"/>
      <c r="H305" s="42"/>
      <c r="I305" s="42"/>
      <c r="J305" s="25"/>
      <c r="K305" s="43"/>
      <c r="L305" s="44"/>
      <c r="M305" s="42">
        <v>10.7</v>
      </c>
      <c r="N305" s="50"/>
      <c r="O305" s="95"/>
      <c r="P305" s="178"/>
      <c r="Q305" s="42">
        <v>16.6</v>
      </c>
      <c r="R305" s="47">
        <v>2008</v>
      </c>
      <c r="S305" s="42">
        <v>7.3</v>
      </c>
      <c r="T305" s="47">
        <v>1923</v>
      </c>
      <c r="U305" s="42">
        <v>22.5</v>
      </c>
      <c r="V305" s="47">
        <v>2008</v>
      </c>
      <c r="W305" s="48">
        <v>3.2</v>
      </c>
      <c r="X305" s="47">
        <v>1967</v>
      </c>
      <c r="Y305" s="185"/>
      <c r="Z305" s="43"/>
      <c r="AA305" s="55"/>
      <c r="AB305" s="25"/>
      <c r="AC305" s="34"/>
      <c r="AD305" s="58"/>
      <c r="AE305" s="55"/>
      <c r="AF305" s="50"/>
      <c r="AG305" s="20"/>
      <c r="AH305" s="42"/>
      <c r="AI305" s="42"/>
      <c r="AJ305" s="42"/>
      <c r="AK305" s="42"/>
      <c r="AL305" s="47"/>
      <c r="AM305" s="47"/>
      <c r="AN305" s="47"/>
      <c r="AO305" s="63"/>
      <c r="AP305" s="163"/>
      <c r="AQ305" s="59">
        <v>27.1</v>
      </c>
      <c r="AR305" s="60">
        <v>2008</v>
      </c>
      <c r="AS305" s="60" t="s">
        <v>171</v>
      </c>
      <c r="AT305" s="130">
        <v>-2.5</v>
      </c>
      <c r="AU305" s="223">
        <v>2007</v>
      </c>
      <c r="AV305" s="60" t="s">
        <v>171</v>
      </c>
      <c r="AX305" s="151"/>
      <c r="AY305" s="34" t="s">
        <v>364</v>
      </c>
    </row>
    <row r="306" spans="1:51" ht="12.75">
      <c r="A306" s="13">
        <v>30</v>
      </c>
      <c r="B306" s="42"/>
      <c r="C306" s="42"/>
      <c r="D306" s="42"/>
      <c r="E306" s="42"/>
      <c r="F306" s="42"/>
      <c r="G306" s="42"/>
      <c r="H306" s="42"/>
      <c r="I306" s="42"/>
      <c r="J306" s="25"/>
      <c r="K306" s="43"/>
      <c r="L306" s="44"/>
      <c r="M306" s="42">
        <v>10.7</v>
      </c>
      <c r="N306" s="50"/>
      <c r="O306" s="97"/>
      <c r="P306" s="178"/>
      <c r="Q306" s="42">
        <v>18.8</v>
      </c>
      <c r="R306" s="47">
        <v>1980</v>
      </c>
      <c r="S306" s="42">
        <v>7.2</v>
      </c>
      <c r="T306" s="47">
        <v>1965</v>
      </c>
      <c r="U306" s="43">
        <v>25.7</v>
      </c>
      <c r="V306" s="47">
        <v>2008</v>
      </c>
      <c r="W306" s="48">
        <v>4</v>
      </c>
      <c r="X306" s="47">
        <v>1881</v>
      </c>
      <c r="Y306" s="185"/>
      <c r="Z306" s="43"/>
      <c r="AA306" s="55"/>
      <c r="AB306" s="25"/>
      <c r="AC306" s="34"/>
      <c r="AD306" s="58"/>
      <c r="AE306" s="55"/>
      <c r="AF306" s="50"/>
      <c r="AG306" s="50"/>
      <c r="AH306" s="42"/>
      <c r="AI306" s="42"/>
      <c r="AJ306" s="42"/>
      <c r="AK306" s="42"/>
      <c r="AL306" s="56"/>
      <c r="AM306" s="47"/>
      <c r="AN306" s="47"/>
      <c r="AO306" s="63"/>
      <c r="AP306" s="163"/>
      <c r="AQ306" s="59">
        <v>29.7</v>
      </c>
      <c r="AR306" s="60">
        <v>2008</v>
      </c>
      <c r="AS306" s="60" t="s">
        <v>171</v>
      </c>
      <c r="AT306" s="130">
        <v>-2.5</v>
      </c>
      <c r="AU306" s="223">
        <v>2007</v>
      </c>
      <c r="AV306" s="60" t="s">
        <v>171</v>
      </c>
      <c r="AX306" s="151"/>
      <c r="AY306" s="34" t="s">
        <v>365</v>
      </c>
    </row>
    <row r="307" spans="1:51" ht="12.75">
      <c r="A307" s="13">
        <v>31</v>
      </c>
      <c r="B307" s="42"/>
      <c r="C307" s="42"/>
      <c r="D307" s="42"/>
      <c r="E307" s="42"/>
      <c r="F307" s="42"/>
      <c r="G307" s="42"/>
      <c r="H307" s="42"/>
      <c r="I307" s="42"/>
      <c r="J307" s="25"/>
      <c r="K307" s="123"/>
      <c r="L307" s="44"/>
      <c r="M307" s="42">
        <v>10.7</v>
      </c>
      <c r="N307" s="50"/>
      <c r="O307" s="95"/>
      <c r="P307" s="178"/>
      <c r="Q307" s="43">
        <v>19.2</v>
      </c>
      <c r="R307" s="220">
        <v>1980</v>
      </c>
      <c r="S307" s="42">
        <v>7.8</v>
      </c>
      <c r="T307" s="47">
        <v>1965</v>
      </c>
      <c r="U307" s="42">
        <v>23</v>
      </c>
      <c r="V307" s="47">
        <v>1980</v>
      </c>
      <c r="W307" s="48">
        <v>4</v>
      </c>
      <c r="X307" s="47">
        <v>1888</v>
      </c>
      <c r="Y307" s="185"/>
      <c r="Z307" s="209"/>
      <c r="AA307" s="55"/>
      <c r="AB307" s="25"/>
      <c r="AC307" s="34"/>
      <c r="AD307" s="58"/>
      <c r="AE307" s="55"/>
      <c r="AF307" s="50"/>
      <c r="AG307" s="20"/>
      <c r="AH307" s="42"/>
      <c r="AI307" s="42"/>
      <c r="AJ307" s="42"/>
      <c r="AK307" s="42"/>
      <c r="AL307" s="56"/>
      <c r="AM307" s="47"/>
      <c r="AN307" s="47"/>
      <c r="AO307" s="63"/>
      <c r="AP307" s="163"/>
      <c r="AQ307" s="42">
        <v>27</v>
      </c>
      <c r="AR307" s="34">
        <v>2008</v>
      </c>
      <c r="AS307" s="34" t="s">
        <v>144</v>
      </c>
      <c r="AT307" s="48">
        <v>-2.2</v>
      </c>
      <c r="AU307" s="96">
        <v>1986</v>
      </c>
      <c r="AV307" s="42" t="s">
        <v>98</v>
      </c>
      <c r="AX307" s="151"/>
      <c r="AY307" s="204">
        <v>31</v>
      </c>
    </row>
    <row r="308" spans="1:51" ht="12.75">
      <c r="A308" s="34"/>
      <c r="B308" s="42"/>
      <c r="C308" s="42"/>
      <c r="D308" s="42"/>
      <c r="E308" s="42"/>
      <c r="F308" s="42"/>
      <c r="G308" s="42"/>
      <c r="H308" s="42"/>
      <c r="I308" s="42"/>
      <c r="J308" s="17"/>
      <c r="K308" s="43"/>
      <c r="L308" s="44"/>
      <c r="M308" s="42"/>
      <c r="N308" s="50"/>
      <c r="O308" s="50"/>
      <c r="P308" s="179"/>
      <c r="Q308" s="42"/>
      <c r="R308" s="47"/>
      <c r="S308" s="42"/>
      <c r="T308" s="47"/>
      <c r="U308" s="42"/>
      <c r="V308" s="47"/>
      <c r="W308" s="53"/>
      <c r="X308" s="34"/>
      <c r="Y308" s="185"/>
      <c r="Z308" s="43"/>
      <c r="AA308" s="55"/>
      <c r="AB308" s="64"/>
      <c r="AC308" s="55"/>
      <c r="AD308" s="19"/>
      <c r="AE308" s="55"/>
      <c r="AF308" s="50"/>
      <c r="AG308" s="20"/>
      <c r="AH308" s="42"/>
      <c r="AI308" s="42"/>
      <c r="AJ308" s="42"/>
      <c r="AK308" s="42"/>
      <c r="AL308" s="56"/>
      <c r="AM308" s="34"/>
      <c r="AN308" s="34"/>
      <c r="AO308" s="63"/>
      <c r="AP308" s="56"/>
      <c r="AQ308" s="34"/>
      <c r="AR308" s="34"/>
      <c r="AS308" s="34"/>
      <c r="AT308" s="34"/>
      <c r="AU308" s="34"/>
      <c r="AV308" s="34"/>
      <c r="AW308" s="162"/>
      <c r="AX308" s="16"/>
      <c r="AY308" s="34"/>
    </row>
    <row r="309" spans="2:57" ht="12.75">
      <c r="B309" s="42">
        <f>AVERAGE(B277:B306)</f>
        <v>10.418518518518518</v>
      </c>
      <c r="C309" s="42">
        <f aca="true" t="shared" si="19" ref="C309:K309">AVERAGE(C277:C306)</f>
        <v>10.507407407407404</v>
      </c>
      <c r="D309" s="42">
        <f t="shared" si="19"/>
        <v>12.066666666666666</v>
      </c>
      <c r="E309" s="42">
        <f t="shared" si="19"/>
        <v>13.507407407407406</v>
      </c>
      <c r="F309" s="42">
        <f t="shared" si="19"/>
        <v>14.130769230769234</v>
      </c>
      <c r="G309" s="42">
        <f t="shared" si="19"/>
        <v>13.796153846153848</v>
      </c>
      <c r="H309" s="42">
        <f t="shared" si="19"/>
        <v>12.86923076923077</v>
      </c>
      <c r="I309" s="42">
        <f t="shared" si="19"/>
        <v>11.130769230769229</v>
      </c>
      <c r="J309" s="25">
        <f t="shared" si="19"/>
        <v>9.740740740740739</v>
      </c>
      <c r="K309" s="43">
        <f t="shared" si="19"/>
        <v>15.523076923076927</v>
      </c>
      <c r="L309" s="44">
        <f>AVERAGE(L277:L308)</f>
        <v>12.292307692307693</v>
      </c>
      <c r="M309" s="42"/>
      <c r="N309" s="50">
        <f>SUM(N277:N306)</f>
        <v>25.8</v>
      </c>
      <c r="O309" s="50"/>
      <c r="P309" s="219">
        <f>SUM(P277:P306)</f>
        <v>181.20000000000002</v>
      </c>
      <c r="Q309" s="42">
        <f>AVERAGE(Q277:Q306)</f>
        <v>15.913333333333336</v>
      </c>
      <c r="R309" s="42"/>
      <c r="S309" s="42">
        <f>AVERAGE(S277:S306)</f>
        <v>7.206666666666666</v>
      </c>
      <c r="T309" s="42"/>
      <c r="U309" s="42">
        <f>AVERAGE(U278:U308)</f>
        <v>21.093333333333337</v>
      </c>
      <c r="V309" s="42"/>
      <c r="W309" s="48">
        <f>AVERAGE(W277:W307)</f>
        <v>3.338709677419355</v>
      </c>
      <c r="X309" s="42"/>
      <c r="Y309" s="65">
        <f>AVERAGE(Y277:Y307)</f>
        <v>10.696153846153846</v>
      </c>
      <c r="Z309" s="131">
        <f>AVERAGE(Z277:Z307)</f>
        <v>20.388461538461538</v>
      </c>
      <c r="AA309" s="65"/>
      <c r="AB309" s="129">
        <f>AVERAGE(AB277:AB307)</f>
        <v>2.7851851851851848</v>
      </c>
      <c r="AC309" s="65"/>
      <c r="AD309" s="65">
        <f>AVERAGE(AD277:AD307)</f>
        <v>0.8703703703703703</v>
      </c>
      <c r="AE309" s="65"/>
      <c r="AF309" s="227"/>
      <c r="AG309" s="65"/>
      <c r="AH309" s="65">
        <f aca="true" t="shared" si="20" ref="AH309:AQ309">AVERAGE(AH277:AH307)</f>
        <v>3.3240000000000003</v>
      </c>
      <c r="AI309" s="65">
        <f t="shared" si="20"/>
        <v>-18.752</v>
      </c>
      <c r="AJ309" s="65">
        <f t="shared" si="20"/>
        <v>3.1625</v>
      </c>
      <c r="AK309" s="65">
        <f t="shared" si="20"/>
        <v>-18.483333333333334</v>
      </c>
      <c r="AL309" s="70">
        <f t="shared" si="20"/>
        <v>5477.36</v>
      </c>
      <c r="AM309" s="70">
        <f t="shared" si="20"/>
        <v>5473.416666666667</v>
      </c>
      <c r="AN309" s="70">
        <f t="shared" si="20"/>
        <v>5455.478260869565</v>
      </c>
      <c r="AO309" s="70">
        <f t="shared" si="20"/>
        <v>2144.5</v>
      </c>
      <c r="AP309" s="70">
        <f t="shared" si="20"/>
        <v>2117.2</v>
      </c>
      <c r="AQ309" s="65">
        <f t="shared" si="20"/>
        <v>27.177419354838715</v>
      </c>
      <c r="AR309" s="65"/>
      <c r="AS309" s="65"/>
      <c r="AT309" s="65">
        <f>AVERAGE(AT277:AT307)</f>
        <v>-2.3161290322580648</v>
      </c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</row>
    <row r="310" spans="2:51" ht="12.75">
      <c r="B310" s="34"/>
      <c r="C310" s="34"/>
      <c r="D310" s="34"/>
      <c r="E310" s="34"/>
      <c r="F310" s="34"/>
      <c r="G310" s="34"/>
      <c r="H310" s="34"/>
      <c r="I310" s="34"/>
      <c r="J310" s="13" t="s">
        <v>290</v>
      </c>
      <c r="K310" s="13"/>
      <c r="L310" s="34"/>
      <c r="M310" s="44">
        <v>1.7</v>
      </c>
      <c r="N310" s="44"/>
      <c r="O310" s="50"/>
      <c r="P310" s="44"/>
      <c r="Q310" s="170"/>
      <c r="R310" s="44"/>
      <c r="S310" s="44"/>
      <c r="T310" s="44"/>
      <c r="U310" s="44"/>
      <c r="V310" s="44"/>
      <c r="W310" s="44"/>
      <c r="X310" s="44"/>
      <c r="Y310" s="44"/>
      <c r="Z310" s="186"/>
      <c r="AA310" s="66"/>
      <c r="AB310" s="34"/>
      <c r="AC310" s="17"/>
      <c r="AD310" s="34"/>
      <c r="AE310" s="34"/>
      <c r="AF310" s="34"/>
      <c r="AG310" s="13" t="s">
        <v>455</v>
      </c>
      <c r="AH310" s="13"/>
      <c r="AI310" s="44">
        <v>-19.9</v>
      </c>
      <c r="AJ310" s="13"/>
      <c r="AK310" s="34"/>
      <c r="AL310" s="13">
        <v>5456</v>
      </c>
      <c r="AM310" s="13"/>
      <c r="AN310" s="13"/>
      <c r="AO310" s="13"/>
      <c r="AP310" s="34"/>
      <c r="AQ310" s="42"/>
      <c r="AR310" s="185"/>
      <c r="AS310" s="64"/>
      <c r="AT310" s="48"/>
      <c r="AU310" s="42"/>
      <c r="AV310" s="42"/>
      <c r="AW310" s="34"/>
      <c r="AX310" s="16"/>
      <c r="AY310" s="34"/>
    </row>
    <row r="311" spans="2:50" ht="12.75">
      <c r="B311" s="34"/>
      <c r="C311" s="13" t="s">
        <v>444</v>
      </c>
      <c r="D311" s="13"/>
      <c r="E311" s="13"/>
      <c r="F311" s="34"/>
      <c r="G311" s="34"/>
      <c r="H311" s="34"/>
      <c r="I311" s="44"/>
      <c r="J311" s="44" t="s">
        <v>56</v>
      </c>
      <c r="K311" s="25"/>
      <c r="L311" s="44">
        <v>10.5</v>
      </c>
      <c r="M311" s="44"/>
      <c r="N311" s="42"/>
      <c r="O311" s="61"/>
      <c r="P311" s="34"/>
      <c r="Q311" s="173"/>
      <c r="R311" s="34"/>
      <c r="S311" s="34"/>
      <c r="T311" s="34"/>
      <c r="U311" s="34"/>
      <c r="V311" s="34"/>
      <c r="W311" s="44" t="s">
        <v>286</v>
      </c>
      <c r="X311" s="25"/>
      <c r="Y311" s="80"/>
      <c r="Z311" s="185">
        <v>9.8</v>
      </c>
      <c r="AA311" s="18"/>
      <c r="AB311" s="34"/>
      <c r="AC311" s="17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</row>
    <row r="312" spans="3:48" ht="12.75">
      <c r="C312" s="13" t="s">
        <v>439</v>
      </c>
      <c r="D312" s="13"/>
      <c r="E312" s="13"/>
      <c r="F312" s="13"/>
      <c r="G312" s="34"/>
      <c r="H312" s="34"/>
      <c r="I312" s="44"/>
      <c r="J312" s="44" t="s">
        <v>57</v>
      </c>
      <c r="K312" s="25"/>
      <c r="L312" s="44">
        <v>11.4</v>
      </c>
      <c r="M312" s="44"/>
      <c r="N312" s="34"/>
      <c r="O312" s="61"/>
      <c r="P312" s="34"/>
      <c r="Q312" s="173"/>
      <c r="R312" s="34"/>
      <c r="S312" s="34"/>
      <c r="T312" s="34"/>
      <c r="U312" s="34"/>
      <c r="V312" s="34"/>
      <c r="W312" s="44" t="s">
        <v>287</v>
      </c>
      <c r="X312" s="25"/>
      <c r="Y312"/>
      <c r="Z312" s="185">
        <v>10.5</v>
      </c>
      <c r="AA312" s="18"/>
      <c r="AB312" s="34"/>
      <c r="AC312" s="17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3:48" ht="12.75">
      <c r="C313" s="13" t="s">
        <v>441</v>
      </c>
      <c r="D313" s="13"/>
      <c r="E313" s="13"/>
      <c r="F313" s="13"/>
      <c r="G313" s="13"/>
      <c r="H313" s="34"/>
      <c r="I313" s="13"/>
      <c r="J313" s="13" t="s">
        <v>58</v>
      </c>
      <c r="K313" s="13"/>
      <c r="L313" s="44">
        <v>11.9</v>
      </c>
      <c r="M313" s="44"/>
      <c r="N313" s="42"/>
      <c r="O313" s="61"/>
      <c r="P313" s="34"/>
      <c r="Q313" s="173"/>
      <c r="R313" s="34"/>
      <c r="S313" s="34"/>
      <c r="T313" s="34"/>
      <c r="U313" s="34"/>
      <c r="V313" s="34"/>
      <c r="W313" s="13" t="s">
        <v>288</v>
      </c>
      <c r="X313" s="13"/>
      <c r="Y313"/>
      <c r="Z313" s="185">
        <v>10.9</v>
      </c>
      <c r="AA313" s="18"/>
      <c r="AB313" s="34"/>
      <c r="AC313" s="17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3:48" ht="12.75">
      <c r="C314" s="44" t="s">
        <v>440</v>
      </c>
      <c r="D314" s="34"/>
      <c r="E314" s="34"/>
      <c r="F314" s="34"/>
      <c r="G314" s="34"/>
      <c r="H314" s="34"/>
      <c r="I314" s="13"/>
      <c r="J314" s="13" t="s">
        <v>59</v>
      </c>
      <c r="K314" s="13"/>
      <c r="L314" s="44">
        <v>51.8</v>
      </c>
      <c r="M314" s="44"/>
      <c r="N314" s="42"/>
      <c r="O314" s="61"/>
      <c r="P314" s="34"/>
      <c r="Q314" s="173"/>
      <c r="R314" s="34"/>
      <c r="S314" s="34"/>
      <c r="T314" s="34"/>
      <c r="U314" s="34"/>
      <c r="V314" s="34"/>
      <c r="W314" s="34"/>
      <c r="X314" s="34"/>
      <c r="Y314" s="34"/>
      <c r="Z314" s="185"/>
      <c r="AA314" s="18"/>
      <c r="AB314" s="34"/>
      <c r="AC314" s="17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3:48" ht="12.75">
      <c r="C315" s="13" t="s">
        <v>442</v>
      </c>
      <c r="D315" s="13"/>
      <c r="E315" s="13"/>
      <c r="F315" s="13"/>
      <c r="G315" s="34"/>
      <c r="H315" s="34"/>
      <c r="I315" s="13"/>
      <c r="J315" s="13" t="s">
        <v>60</v>
      </c>
      <c r="K315" s="13"/>
      <c r="L315" s="44">
        <v>171.3</v>
      </c>
      <c r="M315" s="35"/>
      <c r="N315" s="42"/>
      <c r="O315" s="61"/>
      <c r="P315" s="34"/>
      <c r="Q315" s="173"/>
      <c r="R315" s="34"/>
      <c r="S315" s="34"/>
      <c r="T315" s="34"/>
      <c r="U315" s="34"/>
      <c r="V315" s="34"/>
      <c r="W315" s="34"/>
      <c r="X315" s="34"/>
      <c r="Y315" s="34"/>
      <c r="Z315" s="186"/>
      <c r="AA315" s="18"/>
      <c r="AB315" s="34"/>
      <c r="AC315" s="17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3:48" ht="12.75">
      <c r="C316" s="13" t="s">
        <v>443</v>
      </c>
      <c r="D316" s="13"/>
      <c r="E316" s="13"/>
      <c r="F316" s="34"/>
      <c r="G316" s="34"/>
      <c r="H316" s="34"/>
      <c r="I316" s="34"/>
      <c r="J316" s="13" t="s">
        <v>326</v>
      </c>
      <c r="K316" s="13"/>
      <c r="L316" s="44">
        <v>47.2</v>
      </c>
      <c r="M316" s="42"/>
      <c r="N316" s="42"/>
      <c r="O316" s="61"/>
      <c r="P316" s="34"/>
      <c r="Q316" s="173"/>
      <c r="R316" s="34"/>
      <c r="S316" s="34"/>
      <c r="T316" s="34"/>
      <c r="U316" s="34"/>
      <c r="V316" s="34"/>
      <c r="W316" s="34"/>
      <c r="X316" s="34"/>
      <c r="Y316" s="34"/>
      <c r="Z316" s="186"/>
      <c r="AA316" s="18"/>
      <c r="AB316" s="34"/>
      <c r="AC316" s="17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3:48" ht="12.75">
      <c r="C317" s="34"/>
      <c r="D317" s="34"/>
      <c r="E317" s="34"/>
      <c r="F317" s="34"/>
      <c r="G317" s="34"/>
      <c r="H317" s="34"/>
      <c r="I317" s="34"/>
      <c r="J317" s="13" t="s">
        <v>366</v>
      </c>
      <c r="K317" s="13"/>
      <c r="L317" s="44">
        <v>190</v>
      </c>
      <c r="M317" s="34"/>
      <c r="N317" s="34"/>
      <c r="O317" s="61"/>
      <c r="P317" s="34"/>
      <c r="Q317" s="173"/>
      <c r="R317" s="34"/>
      <c r="S317" s="34"/>
      <c r="T317" s="34"/>
      <c r="U317" s="34"/>
      <c r="V317" s="34"/>
      <c r="W317" s="34"/>
      <c r="X317" s="34"/>
      <c r="Y317" s="34"/>
      <c r="Z317" s="186"/>
      <c r="AA317" s="18"/>
      <c r="AB317" s="34"/>
      <c r="AC317" s="17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14:29" ht="12.75">
      <c r="N318"/>
      <c r="O318" s="32"/>
      <c r="P318"/>
      <c r="Q318" s="168"/>
      <c r="Y318"/>
      <c r="Z318" s="188"/>
      <c r="AA318" s="102"/>
      <c r="AB318"/>
      <c r="AC318" s="107"/>
    </row>
    <row r="319" spans="14:29" ht="12.75">
      <c r="N319"/>
      <c r="O319" s="32"/>
      <c r="P319"/>
      <c r="Q319" s="168"/>
      <c r="Y319"/>
      <c r="Z319" s="188"/>
      <c r="AA319" s="102"/>
      <c r="AB319"/>
      <c r="AC319" s="107"/>
    </row>
    <row r="320" spans="14:29" ht="12.75">
      <c r="N320"/>
      <c r="O320" s="32"/>
      <c r="P320"/>
      <c r="Q320" s="168"/>
      <c r="Y320"/>
      <c r="Z320" s="188"/>
      <c r="AA320" s="102"/>
      <c r="AB320"/>
      <c r="AC320" s="107"/>
    </row>
    <row r="321" spans="14:29" ht="12.75">
      <c r="N321"/>
      <c r="O321" s="32"/>
      <c r="P321"/>
      <c r="Q321" s="168"/>
      <c r="Y321"/>
      <c r="Z321" s="188"/>
      <c r="AA321" s="102"/>
      <c r="AB321"/>
      <c r="AC321" s="107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6"/>
  <sheetViews>
    <sheetView workbookViewId="0" topLeftCell="A272">
      <selection activeCell="L302" sqref="L302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29"/>
      <c r="N41" s="229"/>
      <c r="O41" s="229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29"/>
      <c r="N83" s="229"/>
      <c r="O83" s="229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28"/>
      <c r="N128" s="228"/>
      <c r="O128" s="228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28"/>
      <c r="N173" s="228"/>
      <c r="O173" s="228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28"/>
      <c r="N219" s="228"/>
      <c r="O219" s="228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>AVERAGE(B230:I230)</f>
        <v>8.4125</v>
      </c>
      <c r="M230" s="42">
        <v>7.834666666666666</v>
      </c>
      <c r="N230" s="50">
        <v>0</v>
      </c>
      <c r="O230" s="97"/>
      <c r="P230" s="170">
        <v>0.5</v>
      </c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aca="true" t="shared" si="10" ref="L231:L254">AVERAGE(B231:I231)</f>
        <v>8.7625</v>
      </c>
      <c r="M231" s="42">
        <v>7.894666666666667</v>
      </c>
      <c r="N231" s="50">
        <v>0</v>
      </c>
      <c r="O231" s="97"/>
      <c r="P231" s="170">
        <v>3.3</v>
      </c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0">
        <v>10.5</v>
      </c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0">
        <v>16.7</v>
      </c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25">
        <v>0.9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0">
        <v>3.7</v>
      </c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0">
        <v>15</v>
      </c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0">
        <v>14</v>
      </c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0">
        <v>0.2</v>
      </c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v>3</v>
      </c>
      <c r="M238" s="42">
        <v>8.818000000000003</v>
      </c>
      <c r="N238" s="50">
        <v>0.8</v>
      </c>
      <c r="O238" s="97"/>
      <c r="P238" s="170">
        <v>0</v>
      </c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0">
        <v>2.5</v>
      </c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0">
        <v>14.1</v>
      </c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0">
        <v>0</v>
      </c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0">
        <v>0</v>
      </c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5.6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1.4</v>
      </c>
      <c r="O243" s="97"/>
      <c r="P243" s="170">
        <v>0</v>
      </c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</v>
      </c>
      <c r="O244" s="97"/>
      <c r="P244" s="170">
        <v>0.7</v>
      </c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0">
        <v>0.9</v>
      </c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0">
        <v>0.4</v>
      </c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0">
        <v>0</v>
      </c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0">
        <v>9.3</v>
      </c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0">
        <v>13.3</v>
      </c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0">
        <v>11.8</v>
      </c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>
        <v>9.9</v>
      </c>
      <c r="G251" s="58">
        <v>10.1</v>
      </c>
      <c r="H251" s="42">
        <v>9.7</v>
      </c>
      <c r="I251" s="42">
        <v>7.8</v>
      </c>
      <c r="J251" s="25">
        <v>3.5</v>
      </c>
      <c r="K251" s="43">
        <v>10.9</v>
      </c>
      <c r="L251" s="44">
        <f t="shared" si="10"/>
        <v>7.3125</v>
      </c>
      <c r="M251" s="42">
        <v>9.393333333333334</v>
      </c>
      <c r="N251" s="50"/>
      <c r="O251" s="97"/>
      <c r="P251" s="170">
        <v>1.5</v>
      </c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>
        <v>5</v>
      </c>
      <c r="C252" s="42">
        <v>6.1</v>
      </c>
      <c r="D252" s="42">
        <v>7.9</v>
      </c>
      <c r="E252" s="58">
        <v>9.4</v>
      </c>
      <c r="F252" s="58">
        <v>9.7</v>
      </c>
      <c r="G252" s="58">
        <v>8.9</v>
      </c>
      <c r="H252" s="58">
        <v>7</v>
      </c>
      <c r="I252" s="58">
        <v>5.6</v>
      </c>
      <c r="J252" s="25">
        <v>4.9</v>
      </c>
      <c r="K252" s="43">
        <v>9.9</v>
      </c>
      <c r="L252" s="44">
        <v>7.4</v>
      </c>
      <c r="M252" s="42">
        <v>9.421999999999999</v>
      </c>
      <c r="N252" s="50"/>
      <c r="O252" s="97"/>
      <c r="P252" s="170">
        <v>3.6</v>
      </c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99">
        <v>5.6</v>
      </c>
      <c r="C253" s="99">
        <v>5.7</v>
      </c>
      <c r="D253" s="99">
        <v>7.4</v>
      </c>
      <c r="E253" s="99">
        <v>8</v>
      </c>
      <c r="F253" s="99">
        <v>8</v>
      </c>
      <c r="G253" s="99">
        <v>8.6</v>
      </c>
      <c r="H253" s="99">
        <v>9.4</v>
      </c>
      <c r="I253" s="99">
        <v>6.8</v>
      </c>
      <c r="J253" s="115">
        <v>5.6</v>
      </c>
      <c r="K253" s="116">
        <v>9.6</v>
      </c>
      <c r="L253" s="44">
        <f t="shared" si="10"/>
        <v>7.4375</v>
      </c>
      <c r="M253" s="42">
        <v>9.446</v>
      </c>
      <c r="N253" s="50">
        <v>0</v>
      </c>
      <c r="O253" s="97"/>
      <c r="P253" s="170">
        <v>0.1</v>
      </c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>
        <v>5</v>
      </c>
      <c r="C254" s="42">
        <v>4.9</v>
      </c>
      <c r="D254" s="42">
        <v>5.5</v>
      </c>
      <c r="E254" s="58">
        <v>7.4</v>
      </c>
      <c r="F254" s="58">
        <v>9.2</v>
      </c>
      <c r="G254" s="58">
        <v>9.1</v>
      </c>
      <c r="H254" s="58">
        <v>8.1</v>
      </c>
      <c r="I254" s="58">
        <v>7</v>
      </c>
      <c r="J254" s="25">
        <v>4.9</v>
      </c>
      <c r="K254" s="43">
        <v>10.1</v>
      </c>
      <c r="L254" s="44">
        <f t="shared" si="10"/>
        <v>7.025</v>
      </c>
      <c r="M254" s="42">
        <v>9.439333333333334</v>
      </c>
      <c r="N254" s="50">
        <v>0.7</v>
      </c>
      <c r="O254" s="97"/>
      <c r="P254" s="170">
        <v>1</v>
      </c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9">
        <v>6.8</v>
      </c>
      <c r="C255" s="99">
        <v>7.4</v>
      </c>
      <c r="D255" s="99">
        <v>8.1</v>
      </c>
      <c r="E255" s="99">
        <v>11.8</v>
      </c>
      <c r="F255" s="99">
        <v>14.2</v>
      </c>
      <c r="G255" s="99">
        <v>11.8</v>
      </c>
      <c r="H255" s="99">
        <v>10.4</v>
      </c>
      <c r="I255" s="99">
        <v>8</v>
      </c>
      <c r="J255" s="115">
        <v>6.8</v>
      </c>
      <c r="K255" s="116">
        <v>14.2</v>
      </c>
      <c r="L255" s="44">
        <f>AVERAGE(B255:I255)</f>
        <v>9.8125</v>
      </c>
      <c r="M255" s="42">
        <v>9.388</v>
      </c>
      <c r="N255" s="50"/>
      <c r="O255" s="97"/>
      <c r="P255" s="170">
        <v>4.1</v>
      </c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>
        <v>7.2</v>
      </c>
      <c r="C256" s="42">
        <v>7.2</v>
      </c>
      <c r="D256" s="42">
        <v>8.1</v>
      </c>
      <c r="E256" s="58">
        <v>7.7</v>
      </c>
      <c r="F256" s="58">
        <v>7.7</v>
      </c>
      <c r="G256" s="58">
        <v>7.5</v>
      </c>
      <c r="H256" s="58">
        <v>6.5</v>
      </c>
      <c r="I256" s="58">
        <v>6.3</v>
      </c>
      <c r="J256" s="25">
        <v>6.3</v>
      </c>
      <c r="K256" s="43">
        <v>8.5</v>
      </c>
      <c r="L256" s="44">
        <f>AVERAGE(B256:I256)</f>
        <v>7.2749999999999995</v>
      </c>
      <c r="M256" s="42">
        <v>9.386</v>
      </c>
      <c r="N256" s="50">
        <v>0.5</v>
      </c>
      <c r="O256" s="97"/>
      <c r="P256" s="170">
        <v>0</v>
      </c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>
        <v>6.2</v>
      </c>
      <c r="C257" s="42">
        <v>6.7</v>
      </c>
      <c r="D257" s="42">
        <v>6.1</v>
      </c>
      <c r="E257" s="58">
        <v>6.5</v>
      </c>
      <c r="F257" s="58">
        <v>6.8</v>
      </c>
      <c r="G257" s="58">
        <v>6.6</v>
      </c>
      <c r="H257" s="58">
        <v>6.6</v>
      </c>
      <c r="I257" s="58">
        <v>6.6</v>
      </c>
      <c r="J257" s="25">
        <v>6.1</v>
      </c>
      <c r="K257" s="43">
        <v>8</v>
      </c>
      <c r="L257" s="44">
        <f>AVERAGE(B257:I257)</f>
        <v>6.5125</v>
      </c>
      <c r="M257" s="42">
        <v>9.433333333333334</v>
      </c>
      <c r="N257" s="50">
        <v>4.3</v>
      </c>
      <c r="O257" s="97"/>
      <c r="P257" s="170">
        <v>0</v>
      </c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>
        <v>6</v>
      </c>
      <c r="C258" s="42">
        <v>5.8</v>
      </c>
      <c r="D258" s="42">
        <v>6</v>
      </c>
      <c r="E258" s="58">
        <v>6.7</v>
      </c>
      <c r="F258" s="58">
        <v>7</v>
      </c>
      <c r="G258" s="58">
        <v>6.9</v>
      </c>
      <c r="H258" s="58">
        <v>6.4</v>
      </c>
      <c r="I258" s="58">
        <v>5.4</v>
      </c>
      <c r="J258" s="25">
        <v>5.7</v>
      </c>
      <c r="K258" s="43">
        <v>7.3</v>
      </c>
      <c r="L258" s="44">
        <f>AVERAGE(B258:I258)</f>
        <v>6.2749999999999995</v>
      </c>
      <c r="M258" s="42">
        <v>9.492</v>
      </c>
      <c r="N258" s="50">
        <v>1.7</v>
      </c>
      <c r="O258" s="97"/>
      <c r="P258" s="170">
        <v>0</v>
      </c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>
        <v>5</v>
      </c>
      <c r="C259" s="42">
        <v>5.5</v>
      </c>
      <c r="D259" s="42">
        <v>6.6</v>
      </c>
      <c r="E259" s="58">
        <v>8.5</v>
      </c>
      <c r="F259" s="58">
        <v>10.2</v>
      </c>
      <c r="G259" s="58">
        <v>10.4</v>
      </c>
      <c r="H259" s="58">
        <v>8.6</v>
      </c>
      <c r="I259" s="58">
        <v>7.4</v>
      </c>
      <c r="J259" s="25">
        <v>5</v>
      </c>
      <c r="K259" s="43">
        <v>11.3</v>
      </c>
      <c r="L259" s="44">
        <v>7.9</v>
      </c>
      <c r="M259" s="42">
        <v>9.542000000000002</v>
      </c>
      <c r="N259" s="50">
        <v>1.1</v>
      </c>
      <c r="O259" s="97"/>
      <c r="P259" s="170">
        <v>9.6</v>
      </c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0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0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4.953666666666665</v>
      </c>
      <c r="C262" s="98">
        <f t="shared" si="11"/>
        <v>5.199999999999999</v>
      </c>
      <c r="D262" s="98">
        <f t="shared" si="11"/>
        <v>6.7299999999999995</v>
      </c>
      <c r="E262" s="98">
        <f t="shared" si="11"/>
        <v>7.976666666666666</v>
      </c>
      <c r="F262" s="98">
        <f t="shared" si="11"/>
        <v>8.363333333333333</v>
      </c>
      <c r="G262" s="98">
        <f t="shared" si="11"/>
        <v>7.923333333333333</v>
      </c>
      <c r="H262" s="98">
        <f t="shared" si="11"/>
        <v>7.0699999999999985</v>
      </c>
      <c r="I262" s="98">
        <f t="shared" si="11"/>
        <v>5.640000000000001</v>
      </c>
      <c r="J262" s="117">
        <f t="shared" si="11"/>
        <v>4.306666666666667</v>
      </c>
      <c r="K262" s="49">
        <f t="shared" si="11"/>
        <v>9.563333333333333</v>
      </c>
      <c r="L262" s="98">
        <f>AVERAGE(L230:L259)</f>
        <v>6.732958333333333</v>
      </c>
      <c r="M262" s="44"/>
      <c r="N262" s="50">
        <f>SUM(N230:N260)</f>
        <v>19.400000000000002</v>
      </c>
      <c r="O262" s="95"/>
      <c r="P262" s="170">
        <v>136.8</v>
      </c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-2.5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28"/>
      <c r="N266" s="228"/>
      <c r="O266" s="228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  <row r="271" ht="12.75"/>
    <row r="272" spans="1:25" ht="12.75">
      <c r="A272" s="80"/>
      <c r="B272" s="36" t="s">
        <v>430</v>
      </c>
      <c r="C272" s="13"/>
      <c r="D272" s="13"/>
      <c r="E272" s="13"/>
      <c r="F272" s="80"/>
      <c r="G272" s="80"/>
      <c r="H272" s="80"/>
      <c r="I272" s="80"/>
      <c r="J272" s="80"/>
      <c r="K272" s="80"/>
      <c r="L272" s="80"/>
      <c r="M272" s="80"/>
      <c r="N272" s="80"/>
      <c r="O272" s="226"/>
      <c r="P272" s="173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12.75">
      <c r="A273" s="34"/>
      <c r="B273" s="53" t="s">
        <v>4</v>
      </c>
      <c r="C273" s="34"/>
      <c r="D273" s="34"/>
      <c r="E273" s="34"/>
      <c r="F273" s="34"/>
      <c r="G273" s="34"/>
      <c r="H273" s="151"/>
      <c r="I273" s="34"/>
      <c r="J273" s="34"/>
      <c r="K273" s="34"/>
      <c r="L273" s="34"/>
      <c r="M273" s="152" t="s">
        <v>5</v>
      </c>
      <c r="N273" s="13"/>
      <c r="O273" s="13"/>
      <c r="P273" s="173"/>
      <c r="Q273" s="153" t="s">
        <v>6</v>
      </c>
      <c r="R273" s="153"/>
      <c r="S273" s="154"/>
      <c r="T273" s="154"/>
      <c r="U273" s="154"/>
      <c r="V273" s="154" t="s">
        <v>7</v>
      </c>
      <c r="W273" s="153" t="s">
        <v>8</v>
      </c>
      <c r="X273" s="40"/>
      <c r="Y273" s="80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1" t="s">
        <v>25</v>
      </c>
      <c r="O274" s="61" t="s">
        <v>62</v>
      </c>
      <c r="P274" s="173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5" t="s">
        <v>17</v>
      </c>
      <c r="Y274" s="80"/>
    </row>
    <row r="275" spans="1:25" ht="12.75">
      <c r="A275" s="35" t="s">
        <v>37</v>
      </c>
      <c r="B275" s="34"/>
      <c r="C275" s="34"/>
      <c r="D275" s="34"/>
      <c r="E275" s="34"/>
      <c r="F275" s="34"/>
      <c r="G275" s="34"/>
      <c r="H275" s="34"/>
      <c r="I275" s="34"/>
      <c r="J275" s="17"/>
      <c r="K275" s="34"/>
      <c r="L275" s="34"/>
      <c r="M275" s="34"/>
      <c r="N275" s="50"/>
      <c r="O275" s="50" t="s">
        <v>38</v>
      </c>
      <c r="P275" s="173"/>
      <c r="Q275" s="155" t="s">
        <v>64</v>
      </c>
      <c r="R275" s="155"/>
      <c r="S275" s="45"/>
      <c r="T275" s="45"/>
      <c r="U275" s="155" t="s">
        <v>65</v>
      </c>
      <c r="V275" s="155"/>
      <c r="W275" s="45"/>
      <c r="X275" s="40"/>
      <c r="Y275" s="80"/>
    </row>
    <row r="276" spans="1:25" ht="12.75">
      <c r="A276" s="13">
        <v>1</v>
      </c>
      <c r="B276" s="110">
        <v>5.6</v>
      </c>
      <c r="C276" s="58">
        <v>7</v>
      </c>
      <c r="D276" s="58">
        <v>10.7</v>
      </c>
      <c r="E276" s="203">
        <v>12.6</v>
      </c>
      <c r="F276" s="203">
        <v>14.8</v>
      </c>
      <c r="G276" s="93">
        <v>15.3</v>
      </c>
      <c r="H276" s="93">
        <v>12.6</v>
      </c>
      <c r="I276" s="93">
        <v>12</v>
      </c>
      <c r="J276" s="25">
        <v>5.4</v>
      </c>
      <c r="K276" s="43">
        <v>16</v>
      </c>
      <c r="L276" s="44">
        <f aca="true" t="shared" si="12" ref="L276:L301">AVERAGE(B276:I276)</f>
        <v>11.325</v>
      </c>
      <c r="M276" s="42">
        <v>9.645999999999999</v>
      </c>
      <c r="N276" s="50"/>
      <c r="O276" s="97"/>
      <c r="P276" s="173"/>
      <c r="Q276" s="42">
        <v>16.7</v>
      </c>
      <c r="R276" s="47">
        <v>2009</v>
      </c>
      <c r="S276" s="42">
        <v>4.6</v>
      </c>
      <c r="T276" s="47">
        <v>1968</v>
      </c>
      <c r="U276" s="42">
        <v>22</v>
      </c>
      <c r="V276" s="96">
        <v>1943</v>
      </c>
      <c r="W276" s="42">
        <v>2</v>
      </c>
      <c r="X276" s="96">
        <v>1989</v>
      </c>
      <c r="Y276" s="80"/>
    </row>
    <row r="277" spans="1:25" ht="12.75">
      <c r="A277" s="13">
        <v>2</v>
      </c>
      <c r="B277" s="42">
        <v>12</v>
      </c>
      <c r="C277" s="42">
        <v>10</v>
      </c>
      <c r="D277" s="42">
        <v>13.9</v>
      </c>
      <c r="E277" s="42">
        <v>18.3</v>
      </c>
      <c r="F277" s="42">
        <v>18.9</v>
      </c>
      <c r="G277" s="93">
        <v>18</v>
      </c>
      <c r="H277" s="93">
        <v>14.8</v>
      </c>
      <c r="I277" s="93">
        <v>13.6</v>
      </c>
      <c r="J277" s="25">
        <v>9.7</v>
      </c>
      <c r="K277" s="43">
        <v>20.4</v>
      </c>
      <c r="L277" s="44">
        <f t="shared" si="12"/>
        <v>14.937499999999998</v>
      </c>
      <c r="M277" s="42">
        <v>9.716</v>
      </c>
      <c r="N277" s="50">
        <v>0.1</v>
      </c>
      <c r="O277" s="97"/>
      <c r="P277" s="173"/>
      <c r="Q277" s="42">
        <v>18.5</v>
      </c>
      <c r="R277" s="47">
        <v>1998</v>
      </c>
      <c r="S277" s="42">
        <v>5.2</v>
      </c>
      <c r="T277" s="47">
        <v>1981</v>
      </c>
      <c r="U277" s="42">
        <v>23</v>
      </c>
      <c r="V277" s="96">
        <v>1995</v>
      </c>
      <c r="W277" s="42">
        <v>2.5</v>
      </c>
      <c r="X277" s="96">
        <v>1938</v>
      </c>
      <c r="Y277" s="80"/>
    </row>
    <row r="278" spans="1:25" ht="12.75">
      <c r="A278" s="13">
        <v>3</v>
      </c>
      <c r="B278" s="48">
        <v>12.5</v>
      </c>
      <c r="C278" s="42">
        <v>11.8</v>
      </c>
      <c r="D278" s="42">
        <v>11.6</v>
      </c>
      <c r="E278" s="42">
        <v>14.3</v>
      </c>
      <c r="F278" s="42">
        <v>15.4</v>
      </c>
      <c r="G278" s="93">
        <v>14.6</v>
      </c>
      <c r="H278" s="93">
        <v>13.2</v>
      </c>
      <c r="I278" s="93">
        <v>11.2</v>
      </c>
      <c r="J278" s="25">
        <v>6.5</v>
      </c>
      <c r="K278" s="43">
        <v>16.4</v>
      </c>
      <c r="L278" s="44">
        <f t="shared" si="12"/>
        <v>13.075000000000001</v>
      </c>
      <c r="M278" s="42">
        <v>9.779333333333335</v>
      </c>
      <c r="N278" s="50">
        <v>0</v>
      </c>
      <c r="O278" s="97"/>
      <c r="P278" s="173"/>
      <c r="Q278" s="42">
        <v>17.6</v>
      </c>
      <c r="R278" s="47">
        <v>1991</v>
      </c>
      <c r="S278" s="42">
        <v>5.3</v>
      </c>
      <c r="T278" s="47">
        <v>1978</v>
      </c>
      <c r="U278" s="42">
        <v>23.6</v>
      </c>
      <c r="V278" s="96">
        <v>1964</v>
      </c>
      <c r="W278" s="42">
        <v>3.6</v>
      </c>
      <c r="X278" s="96">
        <v>1954</v>
      </c>
      <c r="Y278" s="80"/>
    </row>
    <row r="279" spans="1:25" ht="12.75">
      <c r="A279" s="13">
        <v>4</v>
      </c>
      <c r="B279" s="93">
        <v>11.2</v>
      </c>
      <c r="C279" s="42">
        <v>11</v>
      </c>
      <c r="D279" s="42">
        <v>12.6</v>
      </c>
      <c r="E279" s="42">
        <v>14.4</v>
      </c>
      <c r="F279" s="42">
        <v>16</v>
      </c>
      <c r="G279" s="93">
        <v>13.6</v>
      </c>
      <c r="H279" s="93">
        <v>14.5</v>
      </c>
      <c r="I279" s="93">
        <v>11.1</v>
      </c>
      <c r="J279" s="25">
        <v>10.9</v>
      </c>
      <c r="K279" s="43">
        <v>17</v>
      </c>
      <c r="L279" s="44">
        <f t="shared" si="12"/>
        <v>13.049999999999997</v>
      </c>
      <c r="M279" s="42">
        <v>9.909333333333334</v>
      </c>
      <c r="N279" s="50"/>
      <c r="O279" s="97"/>
      <c r="P279" s="173"/>
      <c r="Q279" s="42">
        <v>20.1</v>
      </c>
      <c r="R279" s="47">
        <v>1991</v>
      </c>
      <c r="S279" s="42">
        <v>4.8</v>
      </c>
      <c r="T279" s="47">
        <v>1969</v>
      </c>
      <c r="U279" s="42">
        <v>27.6</v>
      </c>
      <c r="V279" s="96">
        <v>1975</v>
      </c>
      <c r="W279" s="42">
        <v>1.3</v>
      </c>
      <c r="X279" s="96">
        <v>1937</v>
      </c>
      <c r="Y279" s="80"/>
    </row>
    <row r="280" spans="1:25" ht="12.75">
      <c r="A280" s="13">
        <v>5</v>
      </c>
      <c r="B280" s="48">
        <v>9.3</v>
      </c>
      <c r="C280" s="42">
        <v>9.2</v>
      </c>
      <c r="D280" s="42">
        <v>13.6</v>
      </c>
      <c r="E280" s="42">
        <v>13.7</v>
      </c>
      <c r="F280" s="42">
        <v>16.3</v>
      </c>
      <c r="G280" s="93">
        <v>16.2</v>
      </c>
      <c r="H280" s="93">
        <v>15.4</v>
      </c>
      <c r="I280" s="93">
        <v>12</v>
      </c>
      <c r="J280" s="25">
        <v>8.3</v>
      </c>
      <c r="K280" s="43">
        <v>17.5</v>
      </c>
      <c r="L280" s="44">
        <f t="shared" si="12"/>
        <v>13.2125</v>
      </c>
      <c r="M280" s="42">
        <v>9.969333333333335</v>
      </c>
      <c r="N280" s="50">
        <v>0</v>
      </c>
      <c r="O280" s="97"/>
      <c r="P280" s="173"/>
      <c r="Q280" s="42">
        <v>20.6</v>
      </c>
      <c r="R280" s="47">
        <v>1991</v>
      </c>
      <c r="S280" s="42">
        <v>5.3</v>
      </c>
      <c r="T280" s="47">
        <v>1986</v>
      </c>
      <c r="U280" s="42">
        <v>26.5</v>
      </c>
      <c r="V280" s="96">
        <v>1975</v>
      </c>
      <c r="W280" s="42">
        <v>1.9</v>
      </c>
      <c r="X280" s="96">
        <v>1939</v>
      </c>
      <c r="Y280" s="80"/>
    </row>
    <row r="281" spans="1:25" ht="12.75">
      <c r="A281" s="13">
        <v>6</v>
      </c>
      <c r="B281" s="48">
        <v>8.8</v>
      </c>
      <c r="C281" s="42">
        <v>8.6</v>
      </c>
      <c r="D281" s="42">
        <v>9.4</v>
      </c>
      <c r="E281" s="42">
        <v>9.7</v>
      </c>
      <c r="F281" s="42">
        <v>9.9</v>
      </c>
      <c r="G281" s="93">
        <v>8.5</v>
      </c>
      <c r="H281" s="93">
        <v>7.4</v>
      </c>
      <c r="I281" s="93">
        <v>7</v>
      </c>
      <c r="J281" s="25">
        <v>7</v>
      </c>
      <c r="K281" s="43">
        <v>12</v>
      </c>
      <c r="L281" s="44">
        <f t="shared" si="12"/>
        <v>8.6625</v>
      </c>
      <c r="M281" s="42">
        <v>10.013333333333334</v>
      </c>
      <c r="N281" s="50"/>
      <c r="O281" s="97"/>
      <c r="P281" s="173"/>
      <c r="Q281" s="42">
        <v>16.6</v>
      </c>
      <c r="R281" s="47">
        <v>1964</v>
      </c>
      <c r="S281" s="25">
        <v>3.7</v>
      </c>
      <c r="T281" s="47">
        <v>1995</v>
      </c>
      <c r="U281" s="42">
        <v>23.8</v>
      </c>
      <c r="V281" s="96">
        <v>1976</v>
      </c>
      <c r="W281" s="42">
        <v>2.5</v>
      </c>
      <c r="X281" s="96">
        <v>1995</v>
      </c>
      <c r="Y281" s="80"/>
    </row>
    <row r="282" spans="1:25" ht="12.75">
      <c r="A282" s="13">
        <v>7</v>
      </c>
      <c r="B282" s="48">
        <v>6.2</v>
      </c>
      <c r="C282" s="42">
        <v>6.5</v>
      </c>
      <c r="D282" s="42">
        <v>7.2</v>
      </c>
      <c r="E282" s="42">
        <v>8.7</v>
      </c>
      <c r="F282" s="42">
        <v>9.4</v>
      </c>
      <c r="G282" s="93">
        <v>9.4</v>
      </c>
      <c r="H282" s="93">
        <v>8.4</v>
      </c>
      <c r="I282" s="93">
        <v>7.5</v>
      </c>
      <c r="J282" s="25">
        <v>6.2</v>
      </c>
      <c r="K282" s="43">
        <v>9.9</v>
      </c>
      <c r="L282" s="44">
        <f t="shared" si="12"/>
        <v>7.9125</v>
      </c>
      <c r="M282" s="42">
        <v>10.079333333333333</v>
      </c>
      <c r="N282" s="50">
        <v>0</v>
      </c>
      <c r="O282" s="97"/>
      <c r="P282" s="173"/>
      <c r="Q282" s="42">
        <v>19.1</v>
      </c>
      <c r="R282" s="47">
        <v>1949</v>
      </c>
      <c r="S282" s="42">
        <v>5.7</v>
      </c>
      <c r="T282" s="47">
        <v>1970</v>
      </c>
      <c r="U282" s="42">
        <v>26.3</v>
      </c>
      <c r="V282" s="96">
        <v>1966</v>
      </c>
      <c r="W282" s="42">
        <v>2.6</v>
      </c>
      <c r="X282" s="96">
        <v>1995</v>
      </c>
      <c r="Y282" s="80"/>
    </row>
    <row r="283" spans="1:25" ht="12.75">
      <c r="A283" s="13">
        <v>8</v>
      </c>
      <c r="B283" s="94">
        <v>7.4</v>
      </c>
      <c r="C283" s="42">
        <v>7.4</v>
      </c>
      <c r="D283" s="42">
        <v>8.7</v>
      </c>
      <c r="E283" s="42">
        <v>9.7</v>
      </c>
      <c r="F283" s="42">
        <v>11.4</v>
      </c>
      <c r="G283" s="93">
        <v>11.3</v>
      </c>
      <c r="H283" s="93">
        <v>9.8</v>
      </c>
      <c r="I283" s="93">
        <v>8.6</v>
      </c>
      <c r="J283" s="25">
        <v>7.2</v>
      </c>
      <c r="K283" s="43">
        <v>12</v>
      </c>
      <c r="L283" s="44">
        <f t="shared" si="12"/>
        <v>9.2875</v>
      </c>
      <c r="M283" s="42">
        <v>10.158</v>
      </c>
      <c r="N283" s="50"/>
      <c r="O283" s="97"/>
      <c r="P283" s="173"/>
      <c r="Q283" s="42">
        <v>17.6</v>
      </c>
      <c r="R283" s="47">
        <v>1949</v>
      </c>
      <c r="S283" s="42">
        <v>5.6</v>
      </c>
      <c r="T283" s="47">
        <v>1964</v>
      </c>
      <c r="U283" s="48">
        <v>23</v>
      </c>
      <c r="V283" s="96">
        <v>1949</v>
      </c>
      <c r="W283" s="42">
        <v>2.5</v>
      </c>
      <c r="X283" s="96">
        <v>1995</v>
      </c>
      <c r="Y283" s="80"/>
    </row>
    <row r="284" spans="1:25" ht="12.75">
      <c r="A284" s="13">
        <v>9</v>
      </c>
      <c r="B284" s="48">
        <v>7.4</v>
      </c>
      <c r="C284" s="42">
        <v>7.2</v>
      </c>
      <c r="D284" s="42">
        <v>8</v>
      </c>
      <c r="E284" s="42">
        <v>9.4</v>
      </c>
      <c r="F284" s="42">
        <v>10.6</v>
      </c>
      <c r="G284" s="93">
        <v>11.4</v>
      </c>
      <c r="H284" s="93">
        <v>11.1</v>
      </c>
      <c r="I284" s="93">
        <v>7.4</v>
      </c>
      <c r="J284" s="25">
        <v>7.2</v>
      </c>
      <c r="K284" s="43">
        <v>12.5</v>
      </c>
      <c r="L284" s="44">
        <f t="shared" si="12"/>
        <v>9.0625</v>
      </c>
      <c r="M284" s="42">
        <v>10.265333333333334</v>
      </c>
      <c r="N284" s="50"/>
      <c r="O284" s="97"/>
      <c r="P284" s="173"/>
      <c r="Q284" s="42">
        <v>16.9</v>
      </c>
      <c r="R284" s="47">
        <v>1976</v>
      </c>
      <c r="S284" s="42">
        <v>4.9</v>
      </c>
      <c r="T284" s="47">
        <v>1970</v>
      </c>
      <c r="U284" s="48">
        <v>26.8</v>
      </c>
      <c r="V284" s="96">
        <v>1976</v>
      </c>
      <c r="W284" s="42">
        <v>2.6</v>
      </c>
      <c r="X284" s="96">
        <v>1953</v>
      </c>
      <c r="Y284" s="80"/>
    </row>
    <row r="285" spans="1:25" ht="12.75">
      <c r="A285" s="13">
        <v>10</v>
      </c>
      <c r="B285" s="99">
        <v>4.4</v>
      </c>
      <c r="C285" s="99">
        <v>4.2</v>
      </c>
      <c r="D285" s="99">
        <v>8.6</v>
      </c>
      <c r="E285" s="99">
        <v>12.8</v>
      </c>
      <c r="F285" s="99">
        <v>12.2</v>
      </c>
      <c r="G285" s="99">
        <v>12.8</v>
      </c>
      <c r="H285" s="99">
        <v>12.2</v>
      </c>
      <c r="I285" s="99">
        <v>8.4</v>
      </c>
      <c r="J285" s="115">
        <v>3.4</v>
      </c>
      <c r="K285" s="43">
        <v>13.4</v>
      </c>
      <c r="L285" s="44">
        <f t="shared" si="12"/>
        <v>9.450000000000001</v>
      </c>
      <c r="M285" s="42">
        <v>10.383333333333333</v>
      </c>
      <c r="N285" s="50"/>
      <c r="O285" s="97"/>
      <c r="P285" s="173"/>
      <c r="Q285" s="42">
        <v>19.6</v>
      </c>
      <c r="R285" s="47">
        <v>1976</v>
      </c>
      <c r="S285" s="42">
        <v>4.6</v>
      </c>
      <c r="T285" s="47">
        <v>1970</v>
      </c>
      <c r="U285" s="48">
        <v>24.5</v>
      </c>
      <c r="V285" s="96">
        <v>1976</v>
      </c>
      <c r="W285" s="42">
        <v>2.3</v>
      </c>
      <c r="X285" s="96">
        <v>2006</v>
      </c>
      <c r="Y285" s="80"/>
    </row>
    <row r="286" spans="1:25" ht="12.75">
      <c r="A286" s="13">
        <v>11</v>
      </c>
      <c r="B286" s="42">
        <v>5.2</v>
      </c>
      <c r="C286" s="42">
        <v>6</v>
      </c>
      <c r="D286" s="42">
        <v>14.4</v>
      </c>
      <c r="E286" s="42">
        <v>18.7</v>
      </c>
      <c r="F286" s="58">
        <v>18.3</v>
      </c>
      <c r="G286" s="42">
        <v>17.9</v>
      </c>
      <c r="H286" s="93">
        <v>12.9</v>
      </c>
      <c r="I286" s="93">
        <v>12.1</v>
      </c>
      <c r="J286" s="25">
        <v>5.2</v>
      </c>
      <c r="K286" s="43">
        <v>18.9</v>
      </c>
      <c r="L286" s="44">
        <f t="shared" si="12"/>
        <v>13.1875</v>
      </c>
      <c r="M286" s="42">
        <v>10.515333333333334</v>
      </c>
      <c r="N286" s="50"/>
      <c r="O286" s="97"/>
      <c r="P286" s="173"/>
      <c r="Q286" s="42">
        <v>16.7</v>
      </c>
      <c r="R286" s="47">
        <v>1999</v>
      </c>
      <c r="S286" s="42">
        <v>6.2</v>
      </c>
      <c r="T286" s="47">
        <v>1963</v>
      </c>
      <c r="U286" s="131">
        <v>29.9</v>
      </c>
      <c r="V286" s="96">
        <v>1911</v>
      </c>
      <c r="W286" s="42">
        <v>3.2</v>
      </c>
      <c r="X286" s="96">
        <v>1940</v>
      </c>
      <c r="Y286" s="80"/>
    </row>
    <row r="287" spans="1:25" ht="12.75">
      <c r="A287" s="13">
        <v>12</v>
      </c>
      <c r="B287" s="93">
        <v>10</v>
      </c>
      <c r="C287" s="42">
        <v>11.1</v>
      </c>
      <c r="D287" s="42">
        <v>14</v>
      </c>
      <c r="E287" s="42">
        <v>15.2</v>
      </c>
      <c r="F287" s="42">
        <v>17.6</v>
      </c>
      <c r="G287" s="42">
        <v>17.8</v>
      </c>
      <c r="H287" s="93">
        <v>12.6</v>
      </c>
      <c r="I287" s="93">
        <v>12</v>
      </c>
      <c r="J287" s="25">
        <v>10</v>
      </c>
      <c r="K287" s="43">
        <v>18.7</v>
      </c>
      <c r="L287" s="44">
        <f t="shared" si="12"/>
        <v>13.7875</v>
      </c>
      <c r="M287" s="42">
        <v>10.614</v>
      </c>
      <c r="N287" s="50"/>
      <c r="O287" s="97"/>
      <c r="P287" s="173"/>
      <c r="Q287" s="42">
        <v>16</v>
      </c>
      <c r="R287" s="47">
        <v>1997</v>
      </c>
      <c r="S287" s="42">
        <v>5</v>
      </c>
      <c r="T287" s="47">
        <v>1963</v>
      </c>
      <c r="U287" s="48">
        <v>20.7</v>
      </c>
      <c r="V287" s="96">
        <v>1997</v>
      </c>
      <c r="W287" s="25">
        <v>-1</v>
      </c>
      <c r="X287" s="96">
        <v>1915</v>
      </c>
      <c r="Y287" s="80"/>
    </row>
    <row r="288" spans="1:25" ht="12.75">
      <c r="A288" s="13">
        <v>13</v>
      </c>
      <c r="B288" s="48">
        <v>12.4</v>
      </c>
      <c r="C288" s="42">
        <v>12</v>
      </c>
      <c r="D288" s="42">
        <v>15.8</v>
      </c>
      <c r="E288" s="42">
        <v>17.6</v>
      </c>
      <c r="F288" s="42">
        <v>17.8</v>
      </c>
      <c r="G288" s="42">
        <v>14.6</v>
      </c>
      <c r="H288" s="93">
        <v>13.5</v>
      </c>
      <c r="I288" s="93">
        <v>12.1</v>
      </c>
      <c r="J288" s="25">
        <v>8.5</v>
      </c>
      <c r="K288" s="43">
        <v>18.2</v>
      </c>
      <c r="L288" s="44">
        <f t="shared" si="12"/>
        <v>14.475</v>
      </c>
      <c r="M288" s="42">
        <v>10.661333333333333</v>
      </c>
      <c r="N288" s="50"/>
      <c r="O288" s="97"/>
      <c r="P288" s="173"/>
      <c r="Q288" s="42">
        <v>16.6</v>
      </c>
      <c r="R288" s="47">
        <v>1987</v>
      </c>
      <c r="S288" s="42">
        <v>5.3</v>
      </c>
      <c r="T288" s="47">
        <v>1985</v>
      </c>
      <c r="U288" s="48">
        <v>22.5</v>
      </c>
      <c r="V288" s="96">
        <v>1987</v>
      </c>
      <c r="W288" s="42">
        <v>3</v>
      </c>
      <c r="X288" s="96">
        <v>1985</v>
      </c>
      <c r="Y288" s="80"/>
    </row>
    <row r="289" spans="1:25" ht="12.75">
      <c r="A289" s="13">
        <v>14</v>
      </c>
      <c r="B289" s="48">
        <v>11.3</v>
      </c>
      <c r="C289" s="42">
        <v>10.4</v>
      </c>
      <c r="D289" s="42">
        <v>12.6</v>
      </c>
      <c r="E289" s="42">
        <v>12.8</v>
      </c>
      <c r="F289" s="42">
        <v>12.3</v>
      </c>
      <c r="G289" s="42">
        <v>10.8</v>
      </c>
      <c r="H289" s="93">
        <v>9.2</v>
      </c>
      <c r="I289" s="58">
        <v>8.8</v>
      </c>
      <c r="J289" s="25">
        <v>8.8</v>
      </c>
      <c r="K289" s="43">
        <v>14</v>
      </c>
      <c r="L289" s="44">
        <f t="shared" si="12"/>
        <v>11.025</v>
      </c>
      <c r="M289" s="42">
        <v>10.728666666666667</v>
      </c>
      <c r="N289" s="50"/>
      <c r="O289" s="97"/>
      <c r="P289" s="173"/>
      <c r="Q289" s="42">
        <v>17.4</v>
      </c>
      <c r="R289" s="47">
        <v>1990</v>
      </c>
      <c r="S289" s="42">
        <v>6.2</v>
      </c>
      <c r="T289" s="47">
        <v>1998</v>
      </c>
      <c r="U289" s="48">
        <v>23.5</v>
      </c>
      <c r="V289" s="96">
        <v>1990</v>
      </c>
      <c r="W289" s="42">
        <v>4.4</v>
      </c>
      <c r="X289" s="96">
        <v>1985</v>
      </c>
      <c r="Y289" s="80"/>
    </row>
    <row r="290" spans="1:25" ht="12.75">
      <c r="A290" s="13">
        <v>15</v>
      </c>
      <c r="B290" s="48">
        <v>8.4</v>
      </c>
      <c r="C290" s="42">
        <v>8.6</v>
      </c>
      <c r="D290" s="42">
        <v>9.4</v>
      </c>
      <c r="E290" s="42">
        <v>10</v>
      </c>
      <c r="F290" s="42">
        <v>10.2</v>
      </c>
      <c r="G290" s="42">
        <v>9.7</v>
      </c>
      <c r="H290" s="93">
        <v>9.8</v>
      </c>
      <c r="I290" s="93">
        <v>8.2</v>
      </c>
      <c r="J290" s="25">
        <v>8.3</v>
      </c>
      <c r="K290" s="43">
        <v>10.5</v>
      </c>
      <c r="L290" s="44">
        <f t="shared" si="12"/>
        <v>9.2875</v>
      </c>
      <c r="M290" s="42">
        <v>10.812666666666665</v>
      </c>
      <c r="N290" s="50">
        <v>0.8</v>
      </c>
      <c r="O290" s="97"/>
      <c r="P290" s="173"/>
      <c r="Q290" s="42">
        <v>17.2</v>
      </c>
      <c r="R290" s="47">
        <v>1990</v>
      </c>
      <c r="S290" s="42">
        <v>5.8</v>
      </c>
      <c r="T290" s="47">
        <v>1998</v>
      </c>
      <c r="U290" s="48">
        <v>22.5</v>
      </c>
      <c r="V290" s="96">
        <v>2995</v>
      </c>
      <c r="W290" s="42">
        <v>2.5</v>
      </c>
      <c r="X290" s="96">
        <v>1970</v>
      </c>
      <c r="Y290" s="80"/>
    </row>
    <row r="291" spans="1:25" ht="12.75">
      <c r="A291" s="13">
        <v>16</v>
      </c>
      <c r="B291" s="48">
        <v>7.5</v>
      </c>
      <c r="C291" s="42">
        <v>7.7</v>
      </c>
      <c r="D291" s="42">
        <v>8.2</v>
      </c>
      <c r="E291" s="42">
        <v>9</v>
      </c>
      <c r="F291" s="42">
        <v>11.2</v>
      </c>
      <c r="G291" s="42">
        <v>9</v>
      </c>
      <c r="H291" s="93">
        <v>8.5</v>
      </c>
      <c r="I291" s="42">
        <v>7.7</v>
      </c>
      <c r="J291" s="25">
        <v>7.5</v>
      </c>
      <c r="K291" s="43">
        <v>12</v>
      </c>
      <c r="L291" s="44">
        <f t="shared" si="12"/>
        <v>8.6</v>
      </c>
      <c r="M291" s="42">
        <v>10.815333333333333</v>
      </c>
      <c r="N291" s="50">
        <v>1.7</v>
      </c>
      <c r="O291" s="97"/>
      <c r="P291" s="173"/>
      <c r="Q291" s="42">
        <v>16.8</v>
      </c>
      <c r="R291" s="47">
        <v>1989</v>
      </c>
      <c r="S291" s="42">
        <v>5.7</v>
      </c>
      <c r="T291" s="47">
        <v>1981</v>
      </c>
      <c r="U291" s="48">
        <v>21.6</v>
      </c>
      <c r="V291" s="96">
        <v>1988</v>
      </c>
      <c r="W291" s="42">
        <v>4.8</v>
      </c>
      <c r="X291" s="96">
        <v>1952</v>
      </c>
      <c r="Y291" s="80"/>
    </row>
    <row r="292" spans="1:25" ht="12.75">
      <c r="A292" s="13">
        <v>17</v>
      </c>
      <c r="B292" s="48">
        <v>7</v>
      </c>
      <c r="C292" s="42">
        <v>7.3</v>
      </c>
      <c r="D292" s="42">
        <v>8.4</v>
      </c>
      <c r="E292" s="42">
        <v>10</v>
      </c>
      <c r="F292" s="42">
        <v>11.6</v>
      </c>
      <c r="G292" s="42">
        <v>11.6</v>
      </c>
      <c r="H292" s="42">
        <v>11.8</v>
      </c>
      <c r="I292" s="42">
        <v>10.2</v>
      </c>
      <c r="J292" s="25">
        <v>7</v>
      </c>
      <c r="K292" s="43">
        <v>12.2</v>
      </c>
      <c r="L292" s="44">
        <f t="shared" si="12"/>
        <v>9.7375</v>
      </c>
      <c r="M292" s="42">
        <v>10.86133333333333</v>
      </c>
      <c r="N292" s="50"/>
      <c r="O292" s="97"/>
      <c r="P292" s="173"/>
      <c r="Q292" s="42">
        <v>18.9</v>
      </c>
      <c r="R292" s="47">
        <v>1966</v>
      </c>
      <c r="S292" s="42">
        <v>4.6</v>
      </c>
      <c r="T292" s="47">
        <v>1983</v>
      </c>
      <c r="U292" s="48">
        <v>24.5</v>
      </c>
      <c r="V292" s="96">
        <v>1996</v>
      </c>
      <c r="W292" s="42">
        <v>1.3</v>
      </c>
      <c r="X292" s="96">
        <v>1983</v>
      </c>
      <c r="Y292" s="80"/>
    </row>
    <row r="293" spans="1:25" ht="12.75">
      <c r="A293" s="13">
        <v>18</v>
      </c>
      <c r="B293" s="48">
        <v>9.6</v>
      </c>
      <c r="C293" s="42">
        <v>9.4</v>
      </c>
      <c r="D293" s="42">
        <v>10.4</v>
      </c>
      <c r="E293" s="42">
        <v>13.4</v>
      </c>
      <c r="F293" s="42">
        <v>13.6</v>
      </c>
      <c r="G293" s="42">
        <v>11.6</v>
      </c>
      <c r="H293" s="42">
        <v>10.1</v>
      </c>
      <c r="I293" s="42">
        <v>7.2</v>
      </c>
      <c r="J293" s="25">
        <v>7.2</v>
      </c>
      <c r="K293" s="43">
        <v>14.5</v>
      </c>
      <c r="L293" s="44">
        <f t="shared" si="12"/>
        <v>10.6625</v>
      </c>
      <c r="M293" s="42">
        <v>10.882666666666667</v>
      </c>
      <c r="N293" s="50"/>
      <c r="O293" s="97"/>
      <c r="P293" s="173"/>
      <c r="Q293" s="42">
        <v>17.8</v>
      </c>
      <c r="R293" s="47">
        <v>1984</v>
      </c>
      <c r="S293" s="42">
        <v>5.3</v>
      </c>
      <c r="T293" s="47">
        <v>1995</v>
      </c>
      <c r="U293" s="48">
        <v>22.8</v>
      </c>
      <c r="V293" s="96">
        <v>1942</v>
      </c>
      <c r="W293" s="42">
        <v>1.9</v>
      </c>
      <c r="X293" s="96">
        <v>1983</v>
      </c>
      <c r="Y293" s="80"/>
    </row>
    <row r="294" spans="1:25" ht="12.75">
      <c r="A294" s="13">
        <v>19</v>
      </c>
      <c r="B294" s="42">
        <v>5</v>
      </c>
      <c r="C294" s="42">
        <v>4.4</v>
      </c>
      <c r="D294" s="42">
        <v>9.5</v>
      </c>
      <c r="E294" s="42">
        <v>11.7</v>
      </c>
      <c r="F294" s="42">
        <v>11.1</v>
      </c>
      <c r="G294" s="42">
        <v>10.4</v>
      </c>
      <c r="H294" s="42">
        <v>9.2</v>
      </c>
      <c r="I294" s="42">
        <v>8</v>
      </c>
      <c r="J294" s="25">
        <v>3.9</v>
      </c>
      <c r="K294" s="43">
        <v>12.4</v>
      </c>
      <c r="L294" s="44">
        <f t="shared" si="12"/>
        <v>8.6625</v>
      </c>
      <c r="M294" s="42">
        <v>10.885333333333334</v>
      </c>
      <c r="N294" s="50"/>
      <c r="O294" s="97"/>
      <c r="P294" s="173"/>
      <c r="Q294" s="42">
        <v>16.3</v>
      </c>
      <c r="R294" s="47">
        <v>1989</v>
      </c>
      <c r="S294" s="42">
        <v>5.7</v>
      </c>
      <c r="T294" s="47">
        <v>1985</v>
      </c>
      <c r="U294" s="48">
        <v>22.9</v>
      </c>
      <c r="V294" s="96">
        <v>1965</v>
      </c>
      <c r="W294" s="42">
        <v>4</v>
      </c>
      <c r="X294" s="96">
        <v>1969</v>
      </c>
      <c r="Y294" s="80"/>
    </row>
    <row r="295" spans="1:25" ht="12.75">
      <c r="A295" s="13">
        <v>20</v>
      </c>
      <c r="B295" s="48">
        <v>7.5</v>
      </c>
      <c r="C295" s="42">
        <v>7.5</v>
      </c>
      <c r="D295" s="42">
        <v>8.6</v>
      </c>
      <c r="E295" s="42">
        <v>9.6</v>
      </c>
      <c r="F295" s="42">
        <v>11</v>
      </c>
      <c r="G295" s="42">
        <v>10.8</v>
      </c>
      <c r="H295" s="42">
        <v>10.7</v>
      </c>
      <c r="I295" s="42">
        <v>7.3</v>
      </c>
      <c r="J295" s="25">
        <v>7.5</v>
      </c>
      <c r="K295" s="43">
        <v>12</v>
      </c>
      <c r="L295" s="44">
        <f t="shared" si="12"/>
        <v>9.125</v>
      </c>
      <c r="M295" s="42">
        <v>10.966666666666667</v>
      </c>
      <c r="N295" s="50"/>
      <c r="O295" s="97"/>
      <c r="P295" s="173"/>
      <c r="Q295" s="42">
        <v>17.6</v>
      </c>
      <c r="R295" s="47">
        <v>1982</v>
      </c>
      <c r="S295" s="42">
        <v>5.3</v>
      </c>
      <c r="T295" s="47">
        <v>1979</v>
      </c>
      <c r="U295" s="48">
        <v>23</v>
      </c>
      <c r="V295" s="96">
        <v>1944</v>
      </c>
      <c r="W295" s="42">
        <v>2.6</v>
      </c>
      <c r="X295" s="96">
        <v>1863</v>
      </c>
      <c r="Y295" s="80"/>
    </row>
    <row r="296" spans="1:25" ht="12.75">
      <c r="A296" s="13">
        <v>21</v>
      </c>
      <c r="B296" s="48">
        <v>5.4</v>
      </c>
      <c r="C296" s="42">
        <v>6</v>
      </c>
      <c r="D296" s="42">
        <v>13.3</v>
      </c>
      <c r="E296" s="42">
        <v>12.7</v>
      </c>
      <c r="F296" s="42">
        <v>12.1</v>
      </c>
      <c r="G296" s="58">
        <v>11.9</v>
      </c>
      <c r="H296" s="42">
        <v>11</v>
      </c>
      <c r="I296" s="42">
        <v>10.4</v>
      </c>
      <c r="J296" s="25">
        <v>5.3</v>
      </c>
      <c r="K296" s="43">
        <v>16.3</v>
      </c>
      <c r="L296" s="44">
        <f t="shared" si="12"/>
        <v>10.350000000000001</v>
      </c>
      <c r="M296" s="42">
        <v>11.027333333333335</v>
      </c>
      <c r="N296" s="50"/>
      <c r="O296" s="97"/>
      <c r="P296" s="173"/>
      <c r="Q296" s="42">
        <v>17.8</v>
      </c>
      <c r="R296" s="47">
        <v>1964</v>
      </c>
      <c r="S296" s="42">
        <v>5.1</v>
      </c>
      <c r="T296" s="47">
        <v>1970</v>
      </c>
      <c r="U296" s="48">
        <v>25</v>
      </c>
      <c r="V296" s="96">
        <v>1982</v>
      </c>
      <c r="W296" s="42">
        <v>4.3</v>
      </c>
      <c r="X296" s="96">
        <v>1979</v>
      </c>
      <c r="Y296" s="80"/>
    </row>
    <row r="297" spans="1:25" ht="12.75">
      <c r="A297" s="13">
        <v>22</v>
      </c>
      <c r="B297" s="48">
        <v>9.6</v>
      </c>
      <c r="C297" s="42">
        <v>9.4</v>
      </c>
      <c r="D297" s="42">
        <v>11</v>
      </c>
      <c r="E297" s="42">
        <v>12.1</v>
      </c>
      <c r="F297" s="42">
        <v>12.5</v>
      </c>
      <c r="G297" s="58">
        <v>13</v>
      </c>
      <c r="H297" s="42">
        <v>11.6</v>
      </c>
      <c r="I297" s="42">
        <v>10.8</v>
      </c>
      <c r="J297" s="25">
        <v>9.4</v>
      </c>
      <c r="K297" s="43">
        <v>14</v>
      </c>
      <c r="L297" s="44">
        <f t="shared" si="12"/>
        <v>11.249999999999998</v>
      </c>
      <c r="M297" s="42">
        <v>11.037333333333333</v>
      </c>
      <c r="N297" s="50">
        <v>0.1</v>
      </c>
      <c r="O297" s="97"/>
      <c r="P297" s="173"/>
      <c r="Q297" s="42">
        <v>17.5</v>
      </c>
      <c r="R297" s="47">
        <v>2000</v>
      </c>
      <c r="S297" s="42">
        <v>5.4</v>
      </c>
      <c r="T297" s="47">
        <v>1992</v>
      </c>
      <c r="U297" s="48">
        <v>23.4</v>
      </c>
      <c r="V297" s="96">
        <v>1929</v>
      </c>
      <c r="W297" s="42">
        <v>2</v>
      </c>
      <c r="X297" s="96">
        <v>1981</v>
      </c>
      <c r="Y297" s="80"/>
    </row>
    <row r="298" spans="1:25" ht="12.75">
      <c r="A298" s="13">
        <v>23</v>
      </c>
      <c r="B298" s="48">
        <v>10.5</v>
      </c>
      <c r="C298" s="42">
        <v>10.2</v>
      </c>
      <c r="D298" s="42">
        <v>14.8</v>
      </c>
      <c r="E298" s="58">
        <v>18.6</v>
      </c>
      <c r="F298" s="58">
        <v>20.6</v>
      </c>
      <c r="G298" s="58">
        <v>20.1</v>
      </c>
      <c r="H298" s="58">
        <v>17.6</v>
      </c>
      <c r="I298" s="58">
        <v>12</v>
      </c>
      <c r="J298" s="25">
        <v>9.8</v>
      </c>
      <c r="K298" s="43">
        <v>20.7</v>
      </c>
      <c r="L298" s="44">
        <f t="shared" si="12"/>
        <v>15.55</v>
      </c>
      <c r="M298" s="42">
        <v>10.971333333333332</v>
      </c>
      <c r="N298" s="50"/>
      <c r="O298" s="97"/>
      <c r="P298" s="173"/>
      <c r="Q298" s="42">
        <v>17.9</v>
      </c>
      <c r="R298" s="47">
        <v>1952</v>
      </c>
      <c r="S298" s="222">
        <v>4.2</v>
      </c>
      <c r="T298" s="47">
        <v>1963</v>
      </c>
      <c r="U298" s="48">
        <v>24</v>
      </c>
      <c r="V298" s="96">
        <v>1981</v>
      </c>
      <c r="W298" s="42">
        <v>2.8</v>
      </c>
      <c r="X298" s="96">
        <v>1979</v>
      </c>
      <c r="Y298" s="80"/>
    </row>
    <row r="299" spans="1:25" ht="12.75">
      <c r="A299" s="13">
        <v>24</v>
      </c>
      <c r="B299" s="99">
        <v>10</v>
      </c>
      <c r="C299" s="99">
        <v>10.6</v>
      </c>
      <c r="D299" s="99">
        <v>15.2</v>
      </c>
      <c r="E299" s="99">
        <v>17.5</v>
      </c>
      <c r="F299" s="99">
        <v>19.4</v>
      </c>
      <c r="G299" s="99">
        <v>14.7</v>
      </c>
      <c r="H299" s="99">
        <v>13.8</v>
      </c>
      <c r="I299" s="99">
        <v>12.9</v>
      </c>
      <c r="J299" s="115">
        <v>9.8</v>
      </c>
      <c r="K299" s="116">
        <v>20.2</v>
      </c>
      <c r="L299" s="44">
        <f t="shared" si="12"/>
        <v>14.2625</v>
      </c>
      <c r="M299" s="42">
        <v>10.861999999999998</v>
      </c>
      <c r="N299" s="50"/>
      <c r="O299" s="97"/>
      <c r="P299" s="173"/>
      <c r="Q299" s="43">
        <v>20.9</v>
      </c>
      <c r="R299" s="47">
        <v>1955</v>
      </c>
      <c r="S299" s="42">
        <v>4.7</v>
      </c>
      <c r="T299" s="47">
        <v>1963</v>
      </c>
      <c r="U299" s="48">
        <v>25.2</v>
      </c>
      <c r="V299" s="96">
        <v>1981</v>
      </c>
      <c r="W299" s="42">
        <v>2.3</v>
      </c>
      <c r="X299" s="96">
        <v>1979</v>
      </c>
      <c r="Y299" s="80"/>
    </row>
    <row r="300" spans="1:25" ht="12.75">
      <c r="A300" s="13">
        <v>25</v>
      </c>
      <c r="B300" s="48">
        <v>11.2</v>
      </c>
      <c r="C300" s="42">
        <v>11</v>
      </c>
      <c r="D300" s="42">
        <v>11.7</v>
      </c>
      <c r="E300" s="58">
        <v>13.5</v>
      </c>
      <c r="F300" s="58">
        <v>15.1</v>
      </c>
      <c r="G300" s="58">
        <v>13.2</v>
      </c>
      <c r="H300" s="58">
        <v>10.8</v>
      </c>
      <c r="I300" s="58">
        <v>10.2</v>
      </c>
      <c r="J300" s="25">
        <v>10.2</v>
      </c>
      <c r="K300" s="43">
        <v>15.3</v>
      </c>
      <c r="L300" s="44">
        <f t="shared" si="12"/>
        <v>12.0875</v>
      </c>
      <c r="M300" s="42">
        <v>10.756666666666666</v>
      </c>
      <c r="N300" s="50">
        <v>3.9</v>
      </c>
      <c r="O300" s="97"/>
      <c r="P300" s="173"/>
      <c r="Q300" s="42">
        <v>17.4</v>
      </c>
      <c r="R300" s="47">
        <v>1955</v>
      </c>
      <c r="S300" s="42">
        <v>5</v>
      </c>
      <c r="T300" s="47">
        <v>1963</v>
      </c>
      <c r="U300" s="48">
        <v>22.5</v>
      </c>
      <c r="V300" s="96">
        <v>1983</v>
      </c>
      <c r="W300" s="42">
        <v>3</v>
      </c>
      <c r="X300" s="96">
        <v>1970</v>
      </c>
      <c r="Y300" s="80"/>
    </row>
    <row r="301" spans="1:25" ht="12.75">
      <c r="A301" s="13">
        <v>26</v>
      </c>
      <c r="B301" s="99">
        <v>9.5</v>
      </c>
      <c r="C301" s="99">
        <v>9.4</v>
      </c>
      <c r="D301" s="99">
        <v>11.5</v>
      </c>
      <c r="E301" s="99">
        <v>14.3</v>
      </c>
      <c r="F301" s="99">
        <v>16.8</v>
      </c>
      <c r="G301" s="99">
        <v>17.9</v>
      </c>
      <c r="H301" s="99">
        <v>15</v>
      </c>
      <c r="I301" s="99">
        <v>12.4</v>
      </c>
      <c r="J301" s="115">
        <v>9.4</v>
      </c>
      <c r="K301" s="116">
        <v>19.6</v>
      </c>
      <c r="L301" s="44">
        <f t="shared" si="12"/>
        <v>13.350000000000001</v>
      </c>
      <c r="M301" s="42">
        <v>10.703333333333331</v>
      </c>
      <c r="N301" s="50">
        <v>0.4</v>
      </c>
      <c r="O301" s="97"/>
      <c r="P301" s="173"/>
      <c r="Q301" s="42">
        <v>18.2</v>
      </c>
      <c r="R301" s="47">
        <v>1999</v>
      </c>
      <c r="S301" s="42">
        <v>6</v>
      </c>
      <c r="T301" s="47">
        <v>1958</v>
      </c>
      <c r="U301" s="48">
        <v>22.2</v>
      </c>
      <c r="V301" s="96">
        <v>1968</v>
      </c>
      <c r="W301" s="42">
        <v>3.2</v>
      </c>
      <c r="X301" s="96">
        <v>1963</v>
      </c>
      <c r="Y301" s="80"/>
    </row>
    <row r="302" spans="1:25" ht="12.75">
      <c r="A302" s="13">
        <v>27</v>
      </c>
      <c r="B302" s="48">
        <v>12.8</v>
      </c>
      <c r="C302" s="42">
        <v>12.6</v>
      </c>
      <c r="D302" s="42">
        <v>17.3</v>
      </c>
      <c r="E302" s="58">
        <v>20.1</v>
      </c>
      <c r="F302" s="58"/>
      <c r="G302" s="58"/>
      <c r="H302" s="58"/>
      <c r="I302" s="58"/>
      <c r="J302" s="25">
        <v>12.3</v>
      </c>
      <c r="K302" s="43"/>
      <c r="L302" s="44"/>
      <c r="M302" s="42">
        <v>10.683333333333334</v>
      </c>
      <c r="N302" s="50">
        <v>1.3</v>
      </c>
      <c r="O302" s="97"/>
      <c r="P302" s="173"/>
      <c r="Q302" s="42">
        <v>17.6</v>
      </c>
      <c r="R302" s="47">
        <v>1999</v>
      </c>
      <c r="S302" s="42">
        <v>5.7</v>
      </c>
      <c r="T302" s="47">
        <v>1988</v>
      </c>
      <c r="U302" s="48">
        <v>23.5</v>
      </c>
      <c r="V302" s="96">
        <v>1990</v>
      </c>
      <c r="W302" s="25">
        <v>0.5</v>
      </c>
      <c r="X302" s="96">
        <v>1944</v>
      </c>
      <c r="Y302" s="80"/>
    </row>
    <row r="303" spans="1:25" ht="12.75">
      <c r="A303" s="13">
        <v>28</v>
      </c>
      <c r="B303" s="48"/>
      <c r="C303" s="42"/>
      <c r="D303" s="42"/>
      <c r="E303" s="58"/>
      <c r="F303" s="58"/>
      <c r="G303" s="58"/>
      <c r="H303" s="58"/>
      <c r="I303" s="58"/>
      <c r="J303" s="25"/>
      <c r="K303" s="43"/>
      <c r="L303" s="44"/>
      <c r="M303" s="42">
        <v>10.670666666666667</v>
      </c>
      <c r="N303" s="50"/>
      <c r="O303" s="97"/>
      <c r="P303" s="173"/>
      <c r="Q303" s="42">
        <v>18.6</v>
      </c>
      <c r="R303" s="47">
        <v>1990</v>
      </c>
      <c r="S303" s="42">
        <v>4.7</v>
      </c>
      <c r="T303" s="47">
        <v>1967</v>
      </c>
      <c r="U303" s="48">
        <v>23.6</v>
      </c>
      <c r="V303" s="96">
        <v>1996</v>
      </c>
      <c r="W303" s="42">
        <v>2.4</v>
      </c>
      <c r="X303" s="96">
        <v>1957</v>
      </c>
      <c r="Y303" s="80"/>
    </row>
    <row r="304" spans="1:25" ht="12.75">
      <c r="A304" s="13">
        <v>29</v>
      </c>
      <c r="B304" s="48"/>
      <c r="C304" s="42"/>
      <c r="D304" s="42"/>
      <c r="E304" s="58"/>
      <c r="F304" s="58"/>
      <c r="G304" s="58"/>
      <c r="H304" s="58"/>
      <c r="I304" s="58"/>
      <c r="J304" s="25"/>
      <c r="K304" s="43"/>
      <c r="L304" s="44"/>
      <c r="M304" s="42">
        <v>10.614</v>
      </c>
      <c r="N304" s="50"/>
      <c r="O304" s="97"/>
      <c r="P304" s="173"/>
      <c r="Q304" s="42">
        <v>16.4</v>
      </c>
      <c r="R304" s="47">
        <v>2004</v>
      </c>
      <c r="S304" s="42">
        <v>4.9</v>
      </c>
      <c r="T304" s="47">
        <v>1967</v>
      </c>
      <c r="U304" s="48">
        <v>21.5</v>
      </c>
      <c r="V304" s="96">
        <v>1940</v>
      </c>
      <c r="W304" s="42">
        <v>2.5</v>
      </c>
      <c r="X304" s="96">
        <v>1967</v>
      </c>
      <c r="Y304" s="80"/>
    </row>
    <row r="305" spans="1:25" ht="12.75">
      <c r="A305" s="13">
        <v>30</v>
      </c>
      <c r="B305" s="67"/>
      <c r="C305" s="42"/>
      <c r="D305" s="42"/>
      <c r="E305" s="58"/>
      <c r="F305" s="58"/>
      <c r="G305" s="58"/>
      <c r="H305" s="58"/>
      <c r="I305" s="58"/>
      <c r="J305" s="25"/>
      <c r="K305" s="43"/>
      <c r="L305" s="44"/>
      <c r="M305" s="42">
        <v>10.559333333333333</v>
      </c>
      <c r="N305" s="50"/>
      <c r="O305" s="97"/>
      <c r="P305" s="173"/>
      <c r="Q305" s="42">
        <v>18.2</v>
      </c>
      <c r="R305" s="47">
        <v>1980</v>
      </c>
      <c r="S305" s="42">
        <v>5.1</v>
      </c>
      <c r="T305" s="47">
        <v>1965</v>
      </c>
      <c r="U305" s="48">
        <v>24.8</v>
      </c>
      <c r="V305" s="96">
        <v>2008</v>
      </c>
      <c r="W305" s="42">
        <v>3</v>
      </c>
      <c r="X305" s="96">
        <v>1956</v>
      </c>
      <c r="Y305" s="80"/>
    </row>
    <row r="306" spans="1:25" ht="12.75">
      <c r="A306" s="13">
        <v>31</v>
      </c>
      <c r="B306" s="67"/>
      <c r="C306" s="42"/>
      <c r="D306" s="42"/>
      <c r="E306" s="58"/>
      <c r="F306" s="58"/>
      <c r="G306" s="58"/>
      <c r="H306" s="58"/>
      <c r="I306" s="58"/>
      <c r="J306" s="25"/>
      <c r="K306" s="43"/>
      <c r="L306" s="44"/>
      <c r="M306" s="42">
        <v>10.552666666666665</v>
      </c>
      <c r="N306" s="50"/>
      <c r="O306" s="97"/>
      <c r="P306" s="173"/>
      <c r="Q306" s="58">
        <v>20.8</v>
      </c>
      <c r="R306" s="220">
        <v>1980</v>
      </c>
      <c r="S306" s="42">
        <v>5.3</v>
      </c>
      <c r="T306" s="47">
        <v>1965</v>
      </c>
      <c r="U306" s="48">
        <v>27</v>
      </c>
      <c r="V306" s="96">
        <v>1980</v>
      </c>
      <c r="W306" s="42">
        <v>1.8</v>
      </c>
      <c r="X306" s="96">
        <v>1981</v>
      </c>
      <c r="Y306" s="80"/>
    </row>
    <row r="307" spans="1:25" ht="12.75">
      <c r="A307" s="34"/>
      <c r="B307" s="54"/>
      <c r="C307" s="34"/>
      <c r="D307" s="34"/>
      <c r="E307" s="55"/>
      <c r="F307" s="55"/>
      <c r="G307" s="58"/>
      <c r="H307" s="58"/>
      <c r="I307" s="58"/>
      <c r="J307" s="25"/>
      <c r="K307" s="43"/>
      <c r="L307" s="44"/>
      <c r="M307" s="44"/>
      <c r="N307" s="50"/>
      <c r="O307" s="97"/>
      <c r="P307" s="173"/>
      <c r="Q307" s="42"/>
      <c r="R307" s="54"/>
      <c r="S307" s="34"/>
      <c r="T307" s="54"/>
      <c r="U307" s="53"/>
      <c r="V307" s="34"/>
      <c r="W307" s="42"/>
      <c r="X307" s="34"/>
      <c r="Y307" s="80"/>
    </row>
    <row r="308" spans="1:25" ht="12.75">
      <c r="A308" s="34" t="s">
        <v>53</v>
      </c>
      <c r="B308" s="98">
        <f aca="true" t="shared" si="13" ref="B308:K308">AVERAGE(B276:B306)</f>
        <v>8.803703703703704</v>
      </c>
      <c r="C308" s="98">
        <f t="shared" si="13"/>
        <v>8.75925925925926</v>
      </c>
      <c r="D308" s="98">
        <f t="shared" si="13"/>
        <v>11.496296296296297</v>
      </c>
      <c r="E308" s="98">
        <f t="shared" si="13"/>
        <v>13.348148148148152</v>
      </c>
      <c r="F308" s="98">
        <f t="shared" si="13"/>
        <v>14.080769230769233</v>
      </c>
      <c r="G308" s="98">
        <f t="shared" si="13"/>
        <v>13.311538461538463</v>
      </c>
      <c r="H308" s="98">
        <f t="shared" si="13"/>
        <v>11.826923076923077</v>
      </c>
      <c r="I308" s="98">
        <f t="shared" si="13"/>
        <v>10.042307692307691</v>
      </c>
      <c r="J308" s="117">
        <f t="shared" si="13"/>
        <v>7.848148148148151</v>
      </c>
      <c r="K308" s="49">
        <f t="shared" si="13"/>
        <v>15.253846153846153</v>
      </c>
      <c r="L308" s="98">
        <f>AVERAGE(L276:L306)</f>
        <v>11.360576923076923</v>
      </c>
      <c r="M308" s="44"/>
      <c r="N308" s="50">
        <f>SUM(N276:N306)</f>
        <v>8.3</v>
      </c>
      <c r="O308" s="95"/>
      <c r="P308" s="173"/>
      <c r="Q308" s="42">
        <f>AVERAGE(Q276:Q306)</f>
        <v>17.932258064516127</v>
      </c>
      <c r="R308" s="67"/>
      <c r="S308" s="42">
        <f>AVERAGE(S276:S306)</f>
        <v>5.1903225806451605</v>
      </c>
      <c r="T308" s="67"/>
      <c r="U308" s="48">
        <f>AVERAGE(U276:U306)</f>
        <v>23.990322580645163</v>
      </c>
      <c r="V308" s="42"/>
      <c r="W308" s="42">
        <f>AVERAGE(W276:W306)</f>
        <v>2.5258064516129033</v>
      </c>
      <c r="X308" s="34"/>
      <c r="Y308" s="80"/>
    </row>
    <row r="309" spans="1:25" ht="12.75">
      <c r="A309" s="34"/>
      <c r="B309" s="44"/>
      <c r="C309" s="44"/>
      <c r="D309" s="44"/>
      <c r="E309" s="44"/>
      <c r="F309" s="44"/>
      <c r="G309" s="34"/>
      <c r="H309" s="80"/>
      <c r="I309" s="80"/>
      <c r="J309" s="13" t="s">
        <v>290</v>
      </c>
      <c r="K309" s="13"/>
      <c r="L309" s="34"/>
      <c r="M309" s="44">
        <v>0.9</v>
      </c>
      <c r="N309" s="44"/>
      <c r="O309" s="61"/>
      <c r="P309" s="173"/>
      <c r="Q309" s="34"/>
      <c r="R309" s="34"/>
      <c r="S309" s="34"/>
      <c r="T309" s="34"/>
      <c r="U309" s="34"/>
      <c r="V309" s="34"/>
      <c r="W309" s="34"/>
      <c r="X309" s="80"/>
      <c r="Y309" s="80"/>
    </row>
    <row r="310" spans="1:25" ht="12.75">
      <c r="A310" s="34"/>
      <c r="B310" s="13" t="s">
        <v>445</v>
      </c>
      <c r="C310" s="13"/>
      <c r="D310" s="13"/>
      <c r="E310" s="34"/>
      <c r="F310" s="34"/>
      <c r="G310" s="34"/>
      <c r="H310" s="34"/>
      <c r="I310" s="44" t="s">
        <v>56</v>
      </c>
      <c r="J310" s="25"/>
      <c r="K310" s="13">
        <v>10.5</v>
      </c>
      <c r="L310" s="42"/>
      <c r="M310" s="44"/>
      <c r="N310" s="44"/>
      <c r="O310" s="13"/>
      <c r="P310" s="173"/>
      <c r="Q310" s="34"/>
      <c r="R310" s="34"/>
      <c r="S310" s="34"/>
      <c r="T310" s="34"/>
      <c r="U310" s="34"/>
      <c r="V310" s="34"/>
      <c r="W310" s="34"/>
      <c r="X310" s="80"/>
      <c r="Y310" s="80"/>
    </row>
    <row r="311" spans="1:25" ht="12.75">
      <c r="A311" s="34"/>
      <c r="B311" s="13" t="s">
        <v>446</v>
      </c>
      <c r="C311" s="13"/>
      <c r="D311" s="13"/>
      <c r="E311" s="13"/>
      <c r="F311" s="34"/>
      <c r="G311" s="34"/>
      <c r="H311" s="34"/>
      <c r="I311" s="44" t="s">
        <v>57</v>
      </c>
      <c r="J311" s="25"/>
      <c r="K311" s="13">
        <v>10.9</v>
      </c>
      <c r="L311" s="34"/>
      <c r="M311" s="34"/>
      <c r="N311" s="34"/>
      <c r="O311" s="13"/>
      <c r="P311" s="173"/>
      <c r="Q311" s="34"/>
      <c r="R311" s="34"/>
      <c r="S311" s="34"/>
      <c r="T311" s="34"/>
      <c r="U311" s="34"/>
      <c r="V311" s="34"/>
      <c r="W311" s="34"/>
      <c r="X311" s="80"/>
      <c r="Y311" s="80"/>
    </row>
    <row r="312" spans="1:25" ht="12.75">
      <c r="A312" s="34"/>
      <c r="B312" s="13" t="s">
        <v>448</v>
      </c>
      <c r="C312" s="13"/>
      <c r="D312" s="13"/>
      <c r="E312" s="13"/>
      <c r="F312" s="13"/>
      <c r="G312" s="34"/>
      <c r="H312" s="34"/>
      <c r="I312" s="13" t="s">
        <v>58</v>
      </c>
      <c r="J312" s="13"/>
      <c r="K312" s="13">
        <v>11.4</v>
      </c>
      <c r="L312" s="34"/>
      <c r="M312" s="228"/>
      <c r="N312" s="228"/>
      <c r="O312" s="228"/>
      <c r="P312" s="174"/>
      <c r="Q312" s="146"/>
      <c r="R312" s="146"/>
      <c r="S312" s="146"/>
      <c r="T312" s="146"/>
      <c r="U312" s="146"/>
      <c r="V312" s="146"/>
      <c r="W312" s="146"/>
      <c r="X312" s="80"/>
      <c r="Y312" s="80"/>
    </row>
    <row r="313" spans="1:25" ht="12.75">
      <c r="A313" s="34"/>
      <c r="B313" s="44" t="s">
        <v>447</v>
      </c>
      <c r="C313" s="34"/>
      <c r="D313" s="34"/>
      <c r="E313" s="34"/>
      <c r="F313" s="34"/>
      <c r="G313" s="34"/>
      <c r="H313" s="34"/>
      <c r="I313" s="13" t="s">
        <v>59</v>
      </c>
      <c r="J313" s="13"/>
      <c r="K313" s="44">
        <v>33</v>
      </c>
      <c r="L313" s="34"/>
      <c r="M313" s="34"/>
      <c r="N313" s="34"/>
      <c r="O313" s="13"/>
      <c r="P313" s="173"/>
      <c r="Q313" s="34"/>
      <c r="R313" s="34"/>
      <c r="S313" s="34"/>
      <c r="T313" s="34"/>
      <c r="U313" s="34"/>
      <c r="V313" s="34"/>
      <c r="W313" s="34"/>
      <c r="X313" s="80"/>
      <c r="Y313" s="80"/>
    </row>
    <row r="314" spans="1:25" ht="12.75">
      <c r="A314" s="34"/>
      <c r="B314" s="13" t="s">
        <v>449</v>
      </c>
      <c r="C314" s="13"/>
      <c r="D314" s="13"/>
      <c r="E314" s="13"/>
      <c r="F314" s="34"/>
      <c r="G314" s="34"/>
      <c r="H314" s="34"/>
      <c r="I314" s="13" t="s">
        <v>60</v>
      </c>
      <c r="J314" s="13"/>
      <c r="K314" s="44">
        <v>158.3</v>
      </c>
      <c r="L314" s="34"/>
      <c r="M314" s="34"/>
      <c r="N314" s="34"/>
      <c r="O314" s="13"/>
      <c r="P314" s="173"/>
      <c r="Q314" s="34"/>
      <c r="R314" s="34"/>
      <c r="S314" s="34"/>
      <c r="T314" s="34"/>
      <c r="U314" s="34"/>
      <c r="V314" s="34"/>
      <c r="W314" s="34"/>
      <c r="X314" s="80"/>
      <c r="Y314" s="80"/>
    </row>
    <row r="315" spans="1:25" ht="12.75">
      <c r="A315" s="80"/>
      <c r="B315" s="13" t="s">
        <v>450</v>
      </c>
      <c r="C315" s="13"/>
      <c r="D315" s="13"/>
      <c r="E315" s="34"/>
      <c r="F315" s="34"/>
      <c r="G315" s="34"/>
      <c r="H315" s="34"/>
      <c r="I315" s="13" t="s">
        <v>326</v>
      </c>
      <c r="J315" s="13"/>
      <c r="K315" s="13">
        <v>31.4</v>
      </c>
      <c r="L315" s="34"/>
      <c r="M315" s="80"/>
      <c r="N315" s="80"/>
      <c r="O315" s="80"/>
      <c r="P315" s="173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ht="12.75">
      <c r="A316" s="80"/>
      <c r="B316" s="80"/>
      <c r="C316" s="80"/>
      <c r="D316" s="80"/>
      <c r="E316" s="80"/>
      <c r="F316" s="80"/>
      <c r="G316" s="80"/>
      <c r="H316" s="80"/>
      <c r="I316" s="13" t="s">
        <v>366</v>
      </c>
      <c r="J316" s="13"/>
      <c r="K316" s="44">
        <v>168.9</v>
      </c>
      <c r="L316" s="80"/>
      <c r="M316" s="80"/>
      <c r="N316" s="80"/>
      <c r="O316" s="80"/>
      <c r="P316" s="173"/>
      <c r="Q316" s="80"/>
      <c r="R316" s="80"/>
      <c r="S316" s="80"/>
      <c r="T316" s="80"/>
      <c r="U316" s="80"/>
      <c r="V316" s="80"/>
      <c r="W316" s="80"/>
      <c r="X316" s="80"/>
      <c r="Y316" s="80"/>
    </row>
  </sheetData>
  <mergeCells count="7">
    <mergeCell ref="M312:O312"/>
    <mergeCell ref="M266:O266"/>
    <mergeCell ref="M219:O219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2011-07-27T12:40:46Z</dcterms:modified>
  <cp:category/>
  <cp:version/>
  <cp:contentType/>
  <cp:contentStatus/>
</cp:coreProperties>
</file>