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730" windowHeight="84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F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F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F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A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O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O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F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P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P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<sst xmlns="http://schemas.openxmlformats.org/spreadsheetml/2006/main" count="3554" uniqueCount="505">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</sst>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0" fontId="84" fillId="20" borderId="2" applyNumberForma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6" applyNumberFormat="0" applyAlignment="0" applyProtection="0"/>
    <xf numFmtId="0" fontId="96" fillId="32" borderId="9" applyNumberFormat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228">
      <selection activeCell="A252" sqref="A25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5742187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387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435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9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9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2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3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4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2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386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395</v>
      </c>
      <c r="AD8" s="78">
        <v>-22.2</v>
      </c>
      <c r="AE8" s="76" t="s">
        <v>394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2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396</v>
      </c>
      <c r="AB9" s="38">
        <v>-17.9</v>
      </c>
      <c r="AC9" s="56" t="s">
        <v>395</v>
      </c>
      <c r="AD9" s="78">
        <v>-20.9</v>
      </c>
      <c r="AE9" s="76" t="s">
        <v>394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3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395</v>
      </c>
      <c r="AD10" s="78">
        <v>-14.7</v>
      </c>
      <c r="AE10" s="76" t="s">
        <v>398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399</v>
      </c>
      <c r="AF11" s="73">
        <v>43.2</v>
      </c>
      <c r="AG11" s="73" t="s">
        <v>400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401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403</v>
      </c>
      <c r="AF13" s="73">
        <v>44.3</v>
      </c>
      <c r="AG13" s="73" t="s">
        <v>402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383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404</v>
      </c>
      <c r="AF14" s="73">
        <v>28.8</v>
      </c>
      <c r="AG14" s="73" t="s">
        <v>400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405</v>
      </c>
      <c r="AF15" s="73">
        <v>45</v>
      </c>
      <c r="AG15" s="73" t="s">
        <v>406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407</v>
      </c>
      <c r="AF16" s="73">
        <v>48.1</v>
      </c>
      <c r="AG16" s="73" t="s">
        <v>403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408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399</v>
      </c>
      <c r="AF18" s="73">
        <v>63.8</v>
      </c>
      <c r="AG18" s="73" t="s">
        <v>409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410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407</v>
      </c>
      <c r="AF19" s="73">
        <v>83</v>
      </c>
      <c r="AG19" s="73" t="s">
        <v>411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410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412</v>
      </c>
      <c r="AB20" s="38">
        <v>-10.9</v>
      </c>
      <c r="AC20" s="56" t="s">
        <v>50</v>
      </c>
      <c r="AD20" s="78"/>
      <c r="AE20" s="76" t="s">
        <v>407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410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414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413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415</v>
      </c>
      <c r="AF22" s="73">
        <v>51.7</v>
      </c>
      <c r="AG22" s="73" t="s">
        <v>416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405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417</v>
      </c>
      <c r="AB24" s="38">
        <v>-13</v>
      </c>
      <c r="AC24" s="56" t="s">
        <v>105</v>
      </c>
      <c r="AD24" s="78">
        <v>-9.7</v>
      </c>
      <c r="AE24" s="76" t="s">
        <v>401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383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418</v>
      </c>
      <c r="AD25" s="78">
        <v>-13.8</v>
      </c>
      <c r="AE25" s="76" t="s">
        <v>408</v>
      </c>
      <c r="AF25" s="73">
        <v>59.3</v>
      </c>
      <c r="AG25" s="31" t="s">
        <v>419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417</v>
      </c>
      <c r="AB26" s="38">
        <v>-14.1</v>
      </c>
      <c r="AC26" s="56" t="s">
        <v>395</v>
      </c>
      <c r="AD26" s="78">
        <v>-13.8</v>
      </c>
      <c r="AE26" s="76" t="s">
        <v>408</v>
      </c>
      <c r="AF26" s="73">
        <v>26.2</v>
      </c>
      <c r="AG26" s="31" t="s">
        <v>400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395</v>
      </c>
      <c r="AD27" s="78">
        <v>-11</v>
      </c>
      <c r="AE27" s="76" t="s">
        <v>420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421</v>
      </c>
      <c r="AF28" s="118">
        <v>20.9</v>
      </c>
      <c r="AG28" s="118" t="s">
        <v>422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277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404</v>
      </c>
      <c r="AF29" s="73">
        <v>29</v>
      </c>
      <c r="AG29" s="31" t="s">
        <v>423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385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277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401</v>
      </c>
      <c r="AF30" s="73">
        <v>67.3</v>
      </c>
      <c r="AG30" s="31" t="s">
        <v>406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277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424</v>
      </c>
      <c r="AD31" s="78">
        <v>-15.1</v>
      </c>
      <c r="AE31" s="76" t="s">
        <v>421</v>
      </c>
      <c r="AF31" s="73">
        <v>147.6</v>
      </c>
      <c r="AG31" s="31" t="s">
        <v>419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425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426</v>
      </c>
      <c r="AB32" s="38">
        <v>-22.6</v>
      </c>
      <c r="AC32" s="56" t="s">
        <v>48</v>
      </c>
      <c r="AD32" s="78">
        <v>-19.9</v>
      </c>
      <c r="AE32" s="76" t="s">
        <v>404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277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2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410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427</v>
      </c>
      <c r="AB33" s="38">
        <v>-2.2</v>
      </c>
      <c r="AC33" s="56" t="s">
        <v>54</v>
      </c>
      <c r="AD33" s="78">
        <v>-3.6</v>
      </c>
      <c r="AE33" s="76" t="s">
        <v>405</v>
      </c>
      <c r="AF33" s="73">
        <v>77.9</v>
      </c>
      <c r="AG33" s="31" t="s">
        <v>411</v>
      </c>
      <c r="AH33" s="234">
        <v>4</v>
      </c>
      <c r="AI33" s="235">
        <v>-23</v>
      </c>
      <c r="AJ33" s="235">
        <v>4.7</v>
      </c>
      <c r="AK33" s="235">
        <v>5</v>
      </c>
      <c r="AL33" s="235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425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413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428</v>
      </c>
      <c r="AD34" s="78">
        <v>-4.3</v>
      </c>
      <c r="AE34" s="76" t="s">
        <v>399</v>
      </c>
      <c r="AF34" s="73">
        <v>125</v>
      </c>
      <c r="AG34" s="31" t="s">
        <v>402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277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404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277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429</v>
      </c>
      <c r="AD36" s="78">
        <v>-6.2</v>
      </c>
      <c r="AE36" s="76" t="s">
        <v>408</v>
      </c>
      <c r="AF36" s="73">
        <v>20.8</v>
      </c>
      <c r="AG36" s="31" t="s">
        <v>412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402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382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382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432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1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0" t="s">
        <v>6</v>
      </c>
      <c r="N50" s="164"/>
      <c r="O50" s="164"/>
      <c r="P50" s="225"/>
      <c r="Q50" s="201" t="s">
        <v>7</v>
      </c>
      <c r="R50" s="201"/>
      <c r="S50" s="202"/>
      <c r="T50" s="202"/>
      <c r="U50" s="202"/>
      <c r="V50" s="202" t="s">
        <v>8</v>
      </c>
      <c r="W50" s="201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435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6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7" t="s">
        <v>34</v>
      </c>
      <c r="AM51" s="40" t="s">
        <v>35</v>
      </c>
      <c r="AN51" s="226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431</v>
      </c>
      <c r="AB53" s="38">
        <v>-4.5</v>
      </c>
      <c r="AC53" s="56" t="s">
        <v>53</v>
      </c>
      <c r="AD53" s="78">
        <v>-5.8</v>
      </c>
      <c r="AE53" s="78" t="s">
        <v>399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2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412</v>
      </c>
      <c r="AB54" s="38">
        <v>-7.5</v>
      </c>
      <c r="AC54" s="56" t="s">
        <v>93</v>
      </c>
      <c r="AD54" s="63">
        <v>-13.9</v>
      </c>
      <c r="AE54" s="56" t="s">
        <v>401</v>
      </c>
      <c r="AF54" s="73">
        <v>31.6</v>
      </c>
      <c r="AG54" s="73" t="s">
        <v>412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418</v>
      </c>
      <c r="AD55" s="63">
        <v>-7</v>
      </c>
      <c r="AE55" s="56" t="s">
        <v>408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407</v>
      </c>
      <c r="AF56" s="73">
        <v>36.9</v>
      </c>
      <c r="AG56" s="73" t="s">
        <v>433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426</v>
      </c>
      <c r="AB57" s="38">
        <v>-13</v>
      </c>
      <c r="AC57" s="56" t="s">
        <v>53</v>
      </c>
      <c r="AD57" s="63">
        <v>-15.6</v>
      </c>
      <c r="AE57" s="56" t="s">
        <v>408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434</v>
      </c>
      <c r="AF58" s="73">
        <v>18.4</v>
      </c>
      <c r="AG58" s="73" t="s">
        <v>406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408</v>
      </c>
      <c r="AF59" s="73">
        <v>52.2</v>
      </c>
      <c r="AG59" s="73" t="s">
        <v>406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0" t="s">
        <v>430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404</v>
      </c>
      <c r="AF60" s="73">
        <v>33.3</v>
      </c>
      <c r="AG60" s="73" t="s">
        <v>402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0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404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436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0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404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277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0" t="s">
        <v>430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412</v>
      </c>
      <c r="AB63" s="38">
        <v>-4.4</v>
      </c>
      <c r="AC63" s="56" t="s">
        <v>53</v>
      </c>
      <c r="AD63" s="63">
        <v>-7.6</v>
      </c>
      <c r="AE63" s="56" t="s">
        <v>405</v>
      </c>
      <c r="AF63" s="73">
        <v>87.1</v>
      </c>
      <c r="AG63" s="73" t="s">
        <v>406</v>
      </c>
      <c r="AH63" s="63"/>
      <c r="AI63" s="88"/>
      <c r="AJ63" s="63"/>
      <c r="AK63" s="63"/>
      <c r="AL63" s="228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277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0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401</v>
      </c>
      <c r="AF64" s="73">
        <v>46.5</v>
      </c>
      <c r="AG64" s="73" t="s">
        <v>409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0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412</v>
      </c>
      <c r="AB65" s="38">
        <v>-3.1</v>
      </c>
      <c r="AC65" s="56" t="s">
        <v>53</v>
      </c>
      <c r="AD65" s="63">
        <v>-6</v>
      </c>
      <c r="AE65" s="56" t="s">
        <v>405</v>
      </c>
      <c r="AF65" s="73">
        <v>42.3</v>
      </c>
      <c r="AG65" s="73" t="s">
        <v>437</v>
      </c>
      <c r="AH65" s="63"/>
      <c r="AI65" s="63"/>
      <c r="AJ65" s="63"/>
      <c r="AK65" s="63"/>
      <c r="AL65" s="228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0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438</v>
      </c>
      <c r="AD66" s="63">
        <v>-1.4</v>
      </c>
      <c r="AE66" s="56" t="s">
        <v>399</v>
      </c>
      <c r="AF66" s="73">
        <v>11.6</v>
      </c>
      <c r="AG66" s="73" t="s">
        <v>402</v>
      </c>
      <c r="AH66" s="63"/>
      <c r="AI66" s="63"/>
      <c r="AJ66" s="63"/>
      <c r="AK66" s="63"/>
      <c r="AL66" s="228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0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405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0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439</v>
      </c>
      <c r="AB68" s="38">
        <v>-6</v>
      </c>
      <c r="AC68" s="56" t="s">
        <v>53</v>
      </c>
      <c r="AD68" s="63">
        <v>-8.4</v>
      </c>
      <c r="AE68" s="56" t="s">
        <v>405</v>
      </c>
      <c r="AF68" s="73">
        <v>118.4</v>
      </c>
      <c r="AG68" s="73" t="s">
        <v>406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0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408</v>
      </c>
      <c r="AF69" s="73">
        <v>15.9</v>
      </c>
      <c r="AG69" s="73" t="s">
        <v>425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0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417</v>
      </c>
      <c r="AB70" s="38">
        <v>-14.6</v>
      </c>
      <c r="AC70" s="56" t="s">
        <v>204</v>
      </c>
      <c r="AD70" s="63">
        <v>-18.2</v>
      </c>
      <c r="AE70" s="56" t="s">
        <v>407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4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0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405</v>
      </c>
      <c r="AF71" s="73">
        <v>26.5</v>
      </c>
      <c r="AG71" s="31" t="s">
        <v>408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0" t="s">
        <v>430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408</v>
      </c>
      <c r="AF72" s="73">
        <v>29.2</v>
      </c>
      <c r="AG72" s="31" t="s">
        <v>440</v>
      </c>
      <c r="AH72" s="63">
        <v>-3.1</v>
      </c>
      <c r="AI72" s="63">
        <v>-26.9</v>
      </c>
      <c r="AJ72" s="66">
        <v>-5.1</v>
      </c>
      <c r="AK72" s="66">
        <v>-28.3</v>
      </c>
      <c r="AL72" s="252">
        <v>5338</v>
      </c>
      <c r="AM72" s="79">
        <v>5304</v>
      </c>
      <c r="AN72" s="229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0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441</v>
      </c>
      <c r="AB73" s="38">
        <v>-14.8</v>
      </c>
      <c r="AC73" s="56" t="s">
        <v>54</v>
      </c>
      <c r="AD73" s="63">
        <v>-12.2</v>
      </c>
      <c r="AE73" s="56" t="s">
        <v>407</v>
      </c>
      <c r="AF73" s="73">
        <v>9.2</v>
      </c>
      <c r="AG73" s="31" t="s">
        <v>400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0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404</v>
      </c>
      <c r="AF74" s="73">
        <v>23</v>
      </c>
      <c r="AG74" s="31" t="s">
        <v>400</v>
      </c>
      <c r="AH74" s="63">
        <v>-3.1</v>
      </c>
      <c r="AI74" s="63"/>
      <c r="AJ74" s="63"/>
      <c r="AK74" s="63"/>
      <c r="AL74" s="228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277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0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442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423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0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443</v>
      </c>
      <c r="AB76" s="38">
        <v>-5.5</v>
      </c>
      <c r="AC76" s="56" t="s">
        <v>48</v>
      </c>
      <c r="AD76" s="63">
        <v>-6.6</v>
      </c>
      <c r="AE76" s="56" t="s">
        <v>403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277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0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404</v>
      </c>
      <c r="AF77" s="73">
        <v>12.5</v>
      </c>
      <c r="AG77" s="31" t="s">
        <v>444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40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431</v>
      </c>
      <c r="AB78" s="38">
        <v>-2</v>
      </c>
      <c r="AC78" s="56" t="s">
        <v>446</v>
      </c>
      <c r="AD78" s="63">
        <v>-4.9</v>
      </c>
      <c r="AE78" s="56" t="s">
        <v>445</v>
      </c>
      <c r="AF78" s="73">
        <v>58.4</v>
      </c>
      <c r="AG78" s="31" t="s">
        <v>411</v>
      </c>
      <c r="AH78" s="90">
        <v>-5</v>
      </c>
      <c r="AI78" s="90">
        <v>-30</v>
      </c>
      <c r="AJ78" s="63">
        <v>-2.5</v>
      </c>
      <c r="AK78" s="63">
        <v>-31.1</v>
      </c>
      <c r="AL78" s="228">
        <v>5380</v>
      </c>
      <c r="AM78" s="70">
        <v>5302</v>
      </c>
      <c r="AN78" s="235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2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0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447</v>
      </c>
      <c r="AD79" s="63">
        <v>-6.9</v>
      </c>
      <c r="AE79" s="56" t="s">
        <v>407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5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0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415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277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0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404</v>
      </c>
      <c r="AF81" s="73">
        <v>86.3</v>
      </c>
      <c r="AG81" s="31" t="s">
        <v>406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277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382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382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6" t="s">
        <v>448</v>
      </c>
      <c r="C91" s="176"/>
      <c r="D91" s="176"/>
      <c r="E91" s="176"/>
      <c r="F91" s="255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1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0" t="s">
        <v>6</v>
      </c>
      <c r="N92" s="164"/>
      <c r="O92" s="31" t="s">
        <v>28</v>
      </c>
      <c r="P92" s="225"/>
      <c r="Q92" s="201" t="s">
        <v>7</v>
      </c>
      <c r="R92" s="201"/>
      <c r="S92" s="202"/>
      <c r="T92" s="202"/>
      <c r="U92" s="202"/>
      <c r="V92" s="202" t="s">
        <v>8</v>
      </c>
      <c r="W92" s="201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435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7" t="s">
        <v>34</v>
      </c>
      <c r="AM93" s="40" t="s">
        <v>35</v>
      </c>
      <c r="AN93" s="226" t="s">
        <v>35</v>
      </c>
      <c r="AO93" s="11" t="s">
        <v>36</v>
      </c>
      <c r="AP93" s="24" t="s">
        <v>36</v>
      </c>
      <c r="AQ93" s="226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6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404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277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6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405</v>
      </c>
      <c r="AF96" s="31">
        <v>81.1</v>
      </c>
      <c r="AG96" s="31" t="s">
        <v>407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6">
        <v>3.7</v>
      </c>
      <c r="Z97" s="64">
        <v>12.2</v>
      </c>
      <c r="AA97" s="56" t="s">
        <v>67</v>
      </c>
      <c r="AB97" s="38">
        <v>-6.3</v>
      </c>
      <c r="AC97" s="56" t="s">
        <v>451</v>
      </c>
      <c r="AD97" s="78">
        <v>-7.9</v>
      </c>
      <c r="AE97" s="76" t="s">
        <v>452</v>
      </c>
      <c r="AF97" s="73">
        <v>79</v>
      </c>
      <c r="AG97" s="73" t="s">
        <v>415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430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6">
        <v>0.2</v>
      </c>
      <c r="Z98" s="64">
        <v>6</v>
      </c>
      <c r="AA98" s="76" t="s">
        <v>453</v>
      </c>
      <c r="AB98" s="38">
        <v>-11.1</v>
      </c>
      <c r="AC98" s="56" t="s">
        <v>93</v>
      </c>
      <c r="AD98" s="78">
        <v>-11.7</v>
      </c>
      <c r="AE98" s="76" t="s">
        <v>394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3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277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6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404</v>
      </c>
      <c r="AF99" s="73">
        <v>16.5</v>
      </c>
      <c r="AG99" s="73" t="s">
        <v>454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277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6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452</v>
      </c>
      <c r="AF100" s="73">
        <v>41.7</v>
      </c>
      <c r="AG100" s="73" t="s">
        <v>411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6">
        <v>-0.8</v>
      </c>
      <c r="Z101" s="64">
        <v>6.6</v>
      </c>
      <c r="AA101" s="56" t="s">
        <v>74</v>
      </c>
      <c r="AB101" s="38">
        <v>-7.7</v>
      </c>
      <c r="AC101" s="56" t="s">
        <v>455</v>
      </c>
      <c r="AD101" s="78">
        <v>-13</v>
      </c>
      <c r="AE101" s="76" t="s">
        <v>404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6">
        <v>0.1</v>
      </c>
      <c r="Z102" s="64">
        <v>5.1</v>
      </c>
      <c r="AA102" s="56" t="s">
        <v>439</v>
      </c>
      <c r="AB102" s="38">
        <v>8</v>
      </c>
      <c r="AC102" s="56" t="s">
        <v>48</v>
      </c>
      <c r="AD102" s="78">
        <v>-11.6</v>
      </c>
      <c r="AE102" s="76" t="s">
        <v>404</v>
      </c>
      <c r="AF102" s="73">
        <v>9.3</v>
      </c>
      <c r="AG102" s="73" t="s">
        <v>457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4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6">
        <v>-0.1</v>
      </c>
      <c r="Z103" s="64">
        <v>5</v>
      </c>
      <c r="AA103" s="56" t="s">
        <v>456</v>
      </c>
      <c r="AB103" s="38">
        <v>-7.7</v>
      </c>
      <c r="AC103" s="56" t="s">
        <v>48</v>
      </c>
      <c r="AD103" s="78">
        <v>-10.3</v>
      </c>
      <c r="AE103" s="76" t="s">
        <v>404</v>
      </c>
      <c r="AF103" s="73">
        <v>14.6</v>
      </c>
      <c r="AG103" s="73" t="s">
        <v>402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425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6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404</v>
      </c>
      <c r="AF104" s="73">
        <v>8.2</v>
      </c>
      <c r="AG104" s="73" t="s">
        <v>416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425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430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6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445</v>
      </c>
      <c r="AF105" s="73">
        <v>71.1</v>
      </c>
      <c r="AG105" s="73" t="s">
        <v>407</v>
      </c>
      <c r="AH105" s="63"/>
      <c r="AI105" s="63"/>
      <c r="AJ105" s="63"/>
      <c r="AK105" s="63"/>
      <c r="AL105" s="228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430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6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405</v>
      </c>
      <c r="AF106" s="73">
        <v>5.9</v>
      </c>
      <c r="AG106" s="73" t="s">
        <v>67</v>
      </c>
      <c r="AH106" s="63"/>
      <c r="AI106" s="63"/>
      <c r="AJ106" s="63"/>
      <c r="AK106" s="63"/>
      <c r="AL106" s="228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458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6">
        <v>2</v>
      </c>
      <c r="Z107" s="64">
        <v>10.3</v>
      </c>
      <c r="AA107" s="56" t="s">
        <v>442</v>
      </c>
      <c r="AB107" s="38">
        <v>-5.7</v>
      </c>
      <c r="AC107" s="56" t="s">
        <v>459</v>
      </c>
      <c r="AD107" s="78">
        <v>-8.43</v>
      </c>
      <c r="AE107" s="76" t="s">
        <v>405</v>
      </c>
      <c r="AF107" s="73">
        <v>50.4</v>
      </c>
      <c r="AG107" s="73" t="s">
        <v>411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442</v>
      </c>
      <c r="AB108" s="38">
        <v>-7.8</v>
      </c>
      <c r="AC108" s="56" t="s">
        <v>105</v>
      </c>
      <c r="AD108" s="78">
        <v>-7.6</v>
      </c>
      <c r="AE108" s="76" t="s">
        <v>401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246</v>
      </c>
      <c r="AB109" s="38">
        <v>-9.5</v>
      </c>
      <c r="AC109" s="56" t="s">
        <v>139</v>
      </c>
      <c r="AD109" s="78">
        <v>-15.9</v>
      </c>
      <c r="AE109" s="76" t="s">
        <v>408</v>
      </c>
      <c r="AF109" s="73">
        <v>35.3</v>
      </c>
      <c r="AG109" s="73" t="s">
        <v>433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408</v>
      </c>
      <c r="AF110" s="73">
        <v>10.4</v>
      </c>
      <c r="AG110" s="73" t="s">
        <v>411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460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461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462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430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442</v>
      </c>
      <c r="AB113" s="38">
        <v>-9</v>
      </c>
      <c r="AC113" s="56" t="s">
        <v>54</v>
      </c>
      <c r="AD113" s="78">
        <v>-10.3</v>
      </c>
      <c r="AE113" s="76" t="s">
        <v>405</v>
      </c>
      <c r="AF113" s="73">
        <v>61.6</v>
      </c>
      <c r="AG113" s="31" t="s">
        <v>402</v>
      </c>
      <c r="AH113" s="90">
        <v>-4</v>
      </c>
      <c r="AI113" s="90">
        <v>30</v>
      </c>
      <c r="AJ113" s="90">
        <v>-4</v>
      </c>
      <c r="AK113" s="90">
        <v>-29</v>
      </c>
      <c r="AL113" s="228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430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442</v>
      </c>
      <c r="AB114" s="38">
        <v>-5</v>
      </c>
      <c r="AC114" s="56" t="s">
        <v>53</v>
      </c>
      <c r="AD114" s="78">
        <v>-8.1</v>
      </c>
      <c r="AE114" s="76" t="s">
        <v>404</v>
      </c>
      <c r="AF114" s="73">
        <v>40.5</v>
      </c>
      <c r="AG114" s="31" t="s">
        <v>411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408</v>
      </c>
      <c r="AF115" s="73">
        <v>34.9</v>
      </c>
      <c r="AG115" s="31" t="s">
        <v>411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408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2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453</v>
      </c>
      <c r="AD117" s="78">
        <v>0.2</v>
      </c>
      <c r="AE117" s="76" t="s">
        <v>452</v>
      </c>
      <c r="AF117" s="73">
        <v>66.2</v>
      </c>
      <c r="AG117" s="31" t="s">
        <v>409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408</v>
      </c>
      <c r="AF118" s="73">
        <v>13.3</v>
      </c>
      <c r="AG118" s="31" t="s">
        <v>409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405</v>
      </c>
      <c r="AF119" s="73">
        <v>33.6</v>
      </c>
      <c r="AG119" s="31" t="s">
        <v>415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418</v>
      </c>
      <c r="AD120" s="78">
        <v>-0.3</v>
      </c>
      <c r="AE120" s="76" t="s">
        <v>399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399</v>
      </c>
      <c r="AF121" s="73">
        <v>33.4</v>
      </c>
      <c r="AG121" s="31" t="s">
        <v>402</v>
      </c>
      <c r="AH121" s="90">
        <v>-2</v>
      </c>
      <c r="AI121" s="90">
        <v>-25</v>
      </c>
      <c r="AJ121" s="63">
        <v>-3.9</v>
      </c>
      <c r="AK121" s="63">
        <v>-30.7</v>
      </c>
      <c r="AL121" s="228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405</v>
      </c>
      <c r="AF122" s="73">
        <v>13.4</v>
      </c>
      <c r="AG122" s="31" t="s">
        <v>418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399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277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463</v>
      </c>
      <c r="AD124" s="78">
        <v>-9.7</v>
      </c>
      <c r="AE124" s="76" t="s">
        <v>405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3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277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463</v>
      </c>
      <c r="AD125" s="78">
        <v>-9.5</v>
      </c>
      <c r="AE125" s="76" t="s">
        <v>405</v>
      </c>
      <c r="AF125" s="73">
        <v>4.9</v>
      </c>
      <c r="AG125" s="31" t="s">
        <v>277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3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382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382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7" t="s">
        <v>466</v>
      </c>
      <c r="C136" s="257"/>
      <c r="D136" s="257"/>
      <c r="E136" s="257"/>
      <c r="F136" s="258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1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0" t="s">
        <v>6</v>
      </c>
      <c r="N137" s="164"/>
      <c r="O137" s="31" t="s">
        <v>28</v>
      </c>
      <c r="P137" s="225"/>
      <c r="Q137" s="201" t="s">
        <v>7</v>
      </c>
      <c r="R137" s="201"/>
      <c r="S137" s="202"/>
      <c r="T137" s="202"/>
      <c r="U137" s="202"/>
      <c r="V137" s="202" t="s">
        <v>8</v>
      </c>
      <c r="W137" s="201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7" t="s">
        <v>34</v>
      </c>
      <c r="AM138" s="40" t="s">
        <v>35</v>
      </c>
      <c r="AN138" s="226" t="s">
        <v>35</v>
      </c>
      <c r="AO138" s="11" t="s">
        <v>36</v>
      </c>
      <c r="AP138" s="24" t="s">
        <v>36</v>
      </c>
      <c r="AQ138" s="226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44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464</v>
      </c>
      <c r="AB140" s="28">
        <v>-5.7</v>
      </c>
      <c r="AC140" s="56" t="s">
        <v>58</v>
      </c>
      <c r="AD140" s="78">
        <v>-10</v>
      </c>
      <c r="AE140" s="76" t="s">
        <v>405</v>
      </c>
      <c r="AF140" s="73">
        <v>13.7</v>
      </c>
      <c r="AG140" s="73" t="s">
        <v>440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467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44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469</v>
      </c>
      <c r="AB141" s="38">
        <v>-16.8</v>
      </c>
      <c r="AC141" s="56" t="s">
        <v>58</v>
      </c>
      <c r="AD141" s="78">
        <v>-25.7</v>
      </c>
      <c r="AE141" s="76" t="s">
        <v>404</v>
      </c>
      <c r="AF141" s="73">
        <v>20.8</v>
      </c>
      <c r="AG141" s="73" t="s">
        <v>470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3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44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404</v>
      </c>
      <c r="AF142" s="73">
        <v>18.7</v>
      </c>
      <c r="AG142" s="73" t="s">
        <v>408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44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404</v>
      </c>
      <c r="AF143" s="73">
        <v>25.6</v>
      </c>
      <c r="AG143" s="73" t="s">
        <v>408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277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44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396</v>
      </c>
      <c r="AB144" s="38">
        <v>-1.3</v>
      </c>
      <c r="AC144" s="56" t="s">
        <v>54</v>
      </c>
      <c r="AD144" s="78">
        <v>-3.4</v>
      </c>
      <c r="AE144" s="76" t="s">
        <v>405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8">
        <v>5400</v>
      </c>
      <c r="AM144" s="126">
        <v>5480</v>
      </c>
      <c r="AN144" s="57">
        <v>5364</v>
      </c>
      <c r="AO144" s="228">
        <v>1500</v>
      </c>
      <c r="AP144" s="259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458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44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396</v>
      </c>
      <c r="AB145" s="38">
        <v>-1.5</v>
      </c>
      <c r="AC145" s="56" t="s">
        <v>438</v>
      </c>
      <c r="AD145" s="78">
        <v>-3</v>
      </c>
      <c r="AE145" s="76" t="s">
        <v>405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458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44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405</v>
      </c>
      <c r="AF146" s="73">
        <v>15</v>
      </c>
      <c r="AG146" s="73" t="s">
        <v>419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44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407</v>
      </c>
      <c r="AF147" s="73">
        <v>37.2</v>
      </c>
      <c r="AG147" s="73" t="s">
        <v>457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44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246</v>
      </c>
      <c r="AB148" s="38">
        <v>-4.7</v>
      </c>
      <c r="AC148" s="56" t="s">
        <v>53</v>
      </c>
      <c r="AD148" s="78">
        <v>-6.4</v>
      </c>
      <c r="AE148" s="76" t="s">
        <v>452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437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44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246</v>
      </c>
      <c r="AB149" s="38">
        <v>-4.2</v>
      </c>
      <c r="AC149" s="56" t="s">
        <v>53</v>
      </c>
      <c r="AD149" s="78">
        <v>-6.3</v>
      </c>
      <c r="AE149" s="76" t="s">
        <v>405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44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464</v>
      </c>
      <c r="AB150" s="38">
        <v>-3.3</v>
      </c>
      <c r="AC150" s="56" t="s">
        <v>53</v>
      </c>
      <c r="AD150" s="78">
        <v>-7.3</v>
      </c>
      <c r="AE150" s="76" t="s">
        <v>405</v>
      </c>
      <c r="AF150" s="73">
        <v>19.3</v>
      </c>
      <c r="AG150" s="73" t="s">
        <v>412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61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44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405</v>
      </c>
      <c r="AF151" s="73">
        <v>6.8</v>
      </c>
      <c r="AG151" s="73" t="s">
        <v>471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44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463</v>
      </c>
      <c r="AD152" s="78">
        <v>-14.2</v>
      </c>
      <c r="AE152" s="76" t="s">
        <v>472</v>
      </c>
      <c r="AF152" s="73">
        <v>3.2</v>
      </c>
      <c r="AG152" s="73" t="s">
        <v>408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8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61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44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426</v>
      </c>
      <c r="AB153" s="38">
        <v>-14.1</v>
      </c>
      <c r="AC153" s="56" t="s">
        <v>473</v>
      </c>
      <c r="AD153" s="78">
        <v>-20</v>
      </c>
      <c r="AE153" s="76" t="s">
        <v>404</v>
      </c>
      <c r="AF153" s="73">
        <v>5.8</v>
      </c>
      <c r="AG153" s="73" t="s">
        <v>471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44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452</v>
      </c>
      <c r="AF154" s="73">
        <v>8.8</v>
      </c>
      <c r="AG154" s="73" t="s">
        <v>474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44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475</v>
      </c>
      <c r="AB155" s="38">
        <v>-9.4</v>
      </c>
      <c r="AC155" s="56" t="s">
        <v>473</v>
      </c>
      <c r="AD155" s="78">
        <v>-10.7</v>
      </c>
      <c r="AE155" s="76" t="s">
        <v>404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44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476</v>
      </c>
      <c r="AB156" s="38">
        <v>-11</v>
      </c>
      <c r="AC156" s="56" t="s">
        <v>93</v>
      </c>
      <c r="AD156" s="78">
        <v>-13.3</v>
      </c>
      <c r="AE156" s="76" t="s">
        <v>401</v>
      </c>
      <c r="AF156" s="73">
        <v>6.1</v>
      </c>
      <c r="AG156" s="73" t="s">
        <v>400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44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395</v>
      </c>
      <c r="AB157" s="38">
        <v>-7.8</v>
      </c>
      <c r="AC157" s="56" t="s">
        <v>477</v>
      </c>
      <c r="AD157" s="78">
        <v>-10.4</v>
      </c>
      <c r="AE157" s="76" t="s">
        <v>401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44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452</v>
      </c>
      <c r="AF158" s="73">
        <v>25.8</v>
      </c>
      <c r="AG158" s="31" t="s">
        <v>412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43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44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408</v>
      </c>
      <c r="AF159" s="73">
        <v>6.2</v>
      </c>
      <c r="AG159" s="31" t="s">
        <v>408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61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44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407</v>
      </c>
      <c r="AF160" s="73">
        <v>14.2</v>
      </c>
      <c r="AG160" s="31" t="s">
        <v>408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44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408</v>
      </c>
      <c r="AF161" s="73">
        <v>8</v>
      </c>
      <c r="AG161" s="31" t="s">
        <v>478</v>
      </c>
      <c r="AH161" s="90">
        <v>-6</v>
      </c>
      <c r="AI161" s="90">
        <v>-32</v>
      </c>
      <c r="AJ161" s="63"/>
      <c r="AK161" s="63"/>
      <c r="AL161" s="228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61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44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401</v>
      </c>
      <c r="AF162" s="73">
        <v>2.4</v>
      </c>
      <c r="AG162" s="31" t="s">
        <v>479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44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480</v>
      </c>
      <c r="AF163" s="73">
        <v>5</v>
      </c>
      <c r="AG163" s="31" t="s">
        <v>408</v>
      </c>
      <c r="AH163" s="66">
        <v>-5.9</v>
      </c>
      <c r="AI163" s="66">
        <v>-30.3</v>
      </c>
      <c r="AJ163" s="66">
        <v>-5.3</v>
      </c>
      <c r="AK163" s="66">
        <v>-31.3</v>
      </c>
      <c r="AL163" s="263">
        <v>5274</v>
      </c>
      <c r="AM163" s="79">
        <v>5282</v>
      </c>
      <c r="AN163" s="74">
        <v>5245</v>
      </c>
      <c r="AO163" s="243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44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481</v>
      </c>
      <c r="AB164" s="38">
        <v>-7.1</v>
      </c>
      <c r="AC164" s="56" t="s">
        <v>50</v>
      </c>
      <c r="AD164" s="78">
        <v>-19</v>
      </c>
      <c r="AE164" s="76" t="s">
        <v>404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43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44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455</v>
      </c>
      <c r="AB165" s="38">
        <v>-9.3</v>
      </c>
      <c r="AC165" s="56" t="s">
        <v>155</v>
      </c>
      <c r="AD165" s="78">
        <v>-19.9</v>
      </c>
      <c r="AE165" s="76" t="s">
        <v>404</v>
      </c>
      <c r="AF165" s="73">
        <v>8.1</v>
      </c>
      <c r="AG165" s="31" t="s">
        <v>471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44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404</v>
      </c>
      <c r="AF166" s="73">
        <v>4.8</v>
      </c>
      <c r="AG166" s="31" t="s">
        <v>471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44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412</v>
      </c>
      <c r="AD167" s="78">
        <v>-6.4</v>
      </c>
      <c r="AE167" s="76" t="s">
        <v>404</v>
      </c>
      <c r="AF167" s="73">
        <v>24.6</v>
      </c>
      <c r="AG167" s="31" t="s">
        <v>409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44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482</v>
      </c>
      <c r="AD168" s="78">
        <v>-3.6</v>
      </c>
      <c r="AE168" s="76" t="s">
        <v>405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43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61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44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479</v>
      </c>
      <c r="AD169" s="78">
        <v>-5.9</v>
      </c>
      <c r="AE169" s="76" t="s">
        <v>405</v>
      </c>
      <c r="AF169" s="73">
        <v>8.6</v>
      </c>
      <c r="AG169" s="73" t="s">
        <v>408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61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6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382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382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483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1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0" t="s">
        <v>6</v>
      </c>
      <c r="N182" s="164"/>
      <c r="O182" s="31" t="s">
        <v>28</v>
      </c>
      <c r="P182" s="225"/>
      <c r="Q182" s="201" t="s">
        <v>7</v>
      </c>
      <c r="R182" s="201"/>
      <c r="S182" s="202"/>
      <c r="T182" s="202"/>
      <c r="U182" s="202"/>
      <c r="V182" s="202" t="s">
        <v>8</v>
      </c>
      <c r="W182" s="201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7" t="s">
        <v>34</v>
      </c>
      <c r="AM183" s="40" t="s">
        <v>35</v>
      </c>
      <c r="AN183" s="226" t="s">
        <v>35</v>
      </c>
      <c r="AO183" s="11" t="s">
        <v>36</v>
      </c>
      <c r="AP183" s="24" t="s">
        <v>36</v>
      </c>
      <c r="AQ183" s="226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71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412</v>
      </c>
      <c r="AD185" s="76">
        <v>-2.3</v>
      </c>
      <c r="AE185" s="76" t="s">
        <v>399</v>
      </c>
      <c r="AF185" s="73">
        <v>24.1</v>
      </c>
      <c r="AG185" s="73" t="s">
        <v>409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43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71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438</v>
      </c>
      <c r="AD186" s="78">
        <v>-2</v>
      </c>
      <c r="AE186" s="76" t="s">
        <v>405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7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71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404</v>
      </c>
      <c r="AF187" s="73">
        <v>5.6</v>
      </c>
      <c r="AG187" s="73" t="s">
        <v>425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484</v>
      </c>
      <c r="AX187" s="76" t="s">
        <v>485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71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404</v>
      </c>
      <c r="AF188" s="73">
        <v>7.6</v>
      </c>
      <c r="AG188" s="73" t="s">
        <v>439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484</v>
      </c>
      <c r="AX188" s="76" t="s">
        <v>485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71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408</v>
      </c>
      <c r="AF189" s="73">
        <v>2.1</v>
      </c>
      <c r="AG189" s="73" t="s">
        <v>479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71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428</v>
      </c>
      <c r="AD190" s="78">
        <v>-13.2</v>
      </c>
      <c r="AE190" s="76" t="s">
        <v>408</v>
      </c>
      <c r="AF190" s="73">
        <v>3.6</v>
      </c>
      <c r="AG190" s="73" t="s">
        <v>479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71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487</v>
      </c>
      <c r="AB191" s="38">
        <v>-9.1</v>
      </c>
      <c r="AC191" s="56" t="s">
        <v>473</v>
      </c>
      <c r="AD191" s="78">
        <v>-13.7</v>
      </c>
      <c r="AE191" s="76" t="s">
        <v>408</v>
      </c>
      <c r="AF191" s="73">
        <v>3.4</v>
      </c>
      <c r="AG191" s="73" t="s">
        <v>426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71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401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484</v>
      </c>
      <c r="AX192" s="63" t="s">
        <v>488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71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408</v>
      </c>
      <c r="AF193" s="73">
        <v>5.2</v>
      </c>
      <c r="AG193" s="73" t="s">
        <v>433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433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71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396</v>
      </c>
      <c r="AB194" s="38">
        <v>-9.3</v>
      </c>
      <c r="AC194" s="56" t="s">
        <v>93</v>
      </c>
      <c r="AD194" s="78">
        <v>-8.9</v>
      </c>
      <c r="AE194" s="76" t="s">
        <v>399</v>
      </c>
      <c r="AF194" s="73">
        <v>3.6</v>
      </c>
      <c r="AG194" s="73" t="s">
        <v>489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484</v>
      </c>
      <c r="AX194" s="76" t="s">
        <v>488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71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8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453</v>
      </c>
      <c r="AB195" s="38">
        <v>-3.4</v>
      </c>
      <c r="AC195" s="56" t="s">
        <v>93</v>
      </c>
      <c r="AD195" s="78">
        <v>-3.8</v>
      </c>
      <c r="AE195" s="76" t="s">
        <v>408</v>
      </c>
      <c r="AF195" s="73">
        <v>9.9</v>
      </c>
      <c r="AG195" s="73" t="s">
        <v>106</v>
      </c>
      <c r="AH195" s="63">
        <v>-6.3</v>
      </c>
      <c r="AI195" s="63">
        <v>-27.7</v>
      </c>
      <c r="AJ195" s="90">
        <v>-6</v>
      </c>
      <c r="AK195" s="90">
        <v>-32</v>
      </c>
      <c r="AL195" s="83">
        <v>5307</v>
      </c>
      <c r="AM195" s="70"/>
      <c r="AN195" s="74">
        <v>5309</v>
      </c>
      <c r="AO195" s="83">
        <v>635</v>
      </c>
      <c r="AP195" s="259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484</v>
      </c>
      <c r="AX195" s="76" t="s">
        <v>488</v>
      </c>
      <c r="AY195" s="56"/>
    </row>
    <row r="196" spans="1:51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71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>
        <v>6.6</v>
      </c>
      <c r="Z196" s="64">
        <v>13.7</v>
      </c>
      <c r="AA196" s="56" t="s">
        <v>103</v>
      </c>
      <c r="AB196" s="38">
        <v>-0.7</v>
      </c>
      <c r="AC196" s="56" t="s">
        <v>412</v>
      </c>
      <c r="AD196" s="78">
        <v>-1.7</v>
      </c>
      <c r="AE196" s="76" t="s">
        <v>405</v>
      </c>
      <c r="AF196" s="73">
        <v>20.5</v>
      </c>
      <c r="AG196" s="73" t="s">
        <v>94</v>
      </c>
      <c r="AH196" s="63">
        <v>-4.9</v>
      </c>
      <c r="AI196" s="63">
        <v>-24.9</v>
      </c>
      <c r="AJ196" s="63">
        <v>-2.9</v>
      </c>
      <c r="AK196" s="63">
        <v>-29.9</v>
      </c>
      <c r="AL196" s="74">
        <v>5305</v>
      </c>
      <c r="AM196" s="70">
        <v>5320</v>
      </c>
      <c r="AN196" s="74"/>
      <c r="AO196" s="83">
        <v>683</v>
      </c>
      <c r="AP196" s="120">
        <v>911</v>
      </c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 t="s">
        <v>484</v>
      </c>
      <c r="AX196" s="76" t="s">
        <v>488</v>
      </c>
      <c r="AY196" s="56"/>
    </row>
    <row r="197" spans="1:51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71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>
        <v>2.1</v>
      </c>
      <c r="Z197" s="64">
        <v>11.7</v>
      </c>
      <c r="AA197" s="56" t="s">
        <v>490</v>
      </c>
      <c r="AB197" s="38">
        <v>-6.8</v>
      </c>
      <c r="AC197" s="56" t="s">
        <v>53</v>
      </c>
      <c r="AD197" s="78">
        <v>-8</v>
      </c>
      <c r="AE197" s="76" t="s">
        <v>399</v>
      </c>
      <c r="AF197" s="73">
        <v>18.8</v>
      </c>
      <c r="AG197" s="73" t="s">
        <v>400</v>
      </c>
      <c r="AH197" s="63">
        <v>-3.9</v>
      </c>
      <c r="AI197" s="63">
        <v>-27.3</v>
      </c>
      <c r="AJ197" s="63">
        <v>-2.3</v>
      </c>
      <c r="AK197" s="63">
        <v>-32.3</v>
      </c>
      <c r="AL197" s="57">
        <v>5306</v>
      </c>
      <c r="AM197" s="56">
        <v>5276</v>
      </c>
      <c r="AN197" s="74">
        <v>5286</v>
      </c>
      <c r="AO197" s="83">
        <v>776</v>
      </c>
      <c r="AP197" s="120">
        <v>545</v>
      </c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>
        <v>10</v>
      </c>
      <c r="AX197" s="76" t="s">
        <v>277</v>
      </c>
      <c r="AY197" s="56"/>
    </row>
    <row r="198" spans="1:51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71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>
        <v>-0.2</v>
      </c>
      <c r="Z198" s="64">
        <v>8.4</v>
      </c>
      <c r="AA198" s="56" t="s">
        <v>490</v>
      </c>
      <c r="AB198" s="38">
        <v>-7.7</v>
      </c>
      <c r="AC198" s="56" t="s">
        <v>53</v>
      </c>
      <c r="AD198" s="78">
        <v>-8.6</v>
      </c>
      <c r="AE198" s="76" t="s">
        <v>452</v>
      </c>
      <c r="AF198" s="73">
        <v>44</v>
      </c>
      <c r="AG198" s="73" t="s">
        <v>49</v>
      </c>
      <c r="AH198" s="63">
        <v>-12.1</v>
      </c>
      <c r="AI198" s="63">
        <v>-33.7</v>
      </c>
      <c r="AJ198" s="90">
        <v>-12</v>
      </c>
      <c r="AK198" s="90">
        <v>-36</v>
      </c>
      <c r="AL198" s="74">
        <v>5173</v>
      </c>
      <c r="AM198" s="126">
        <v>5140</v>
      </c>
      <c r="AN198" s="74">
        <v>5193</v>
      </c>
      <c r="AO198" s="83">
        <v>0</v>
      </c>
      <c r="AP198" s="120">
        <v>0</v>
      </c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>
        <v>25</v>
      </c>
      <c r="AX198" s="76" t="s">
        <v>107</v>
      </c>
      <c r="AY198" s="56"/>
    </row>
    <row r="199" spans="1:51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71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>
        <v>1.1</v>
      </c>
      <c r="Z199" s="64">
        <v>8.4</v>
      </c>
      <c r="AA199" s="56" t="s">
        <v>439</v>
      </c>
      <c r="AB199" s="38">
        <v>-9.7</v>
      </c>
      <c r="AC199" s="56" t="s">
        <v>54</v>
      </c>
      <c r="AD199" s="78">
        <v>-11.6</v>
      </c>
      <c r="AE199" s="76" t="s">
        <v>399</v>
      </c>
      <c r="AF199" s="73">
        <v>12.1</v>
      </c>
      <c r="AG199" s="269" t="s">
        <v>123</v>
      </c>
      <c r="AH199" s="63">
        <v>-12.7</v>
      </c>
      <c r="AI199" s="63">
        <v>-34.5</v>
      </c>
      <c r="AJ199" s="63">
        <v>-11.7</v>
      </c>
      <c r="AK199" s="63">
        <v>-28.5</v>
      </c>
      <c r="AL199" s="74">
        <v>5153</v>
      </c>
      <c r="AM199" s="70">
        <v>5159</v>
      </c>
      <c r="AN199" s="74">
        <v>5149</v>
      </c>
      <c r="AO199" s="83">
        <v>0</v>
      </c>
      <c r="AP199" s="120">
        <v>176</v>
      </c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>
        <v>35</v>
      </c>
      <c r="AX199" s="76" t="s">
        <v>107</v>
      </c>
      <c r="AY199" s="56"/>
    </row>
    <row r="200" spans="1:51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71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>
        <v>1.6</v>
      </c>
      <c r="Z200" s="64">
        <v>9.2</v>
      </c>
      <c r="AA200" s="56" t="s">
        <v>93</v>
      </c>
      <c r="AB200" s="38">
        <v>-9.2</v>
      </c>
      <c r="AC200" s="56" t="s">
        <v>93</v>
      </c>
      <c r="AD200" s="78">
        <v>-16.1</v>
      </c>
      <c r="AE200" s="76" t="s">
        <v>404</v>
      </c>
      <c r="AF200" s="73">
        <v>2.4</v>
      </c>
      <c r="AG200" s="73" t="s">
        <v>479</v>
      </c>
      <c r="AH200" s="63">
        <v>-10.7</v>
      </c>
      <c r="AI200" s="63">
        <v>-29.1</v>
      </c>
      <c r="AJ200" s="63">
        <v>-9.5</v>
      </c>
      <c r="AK200" s="63">
        <v>-28.9</v>
      </c>
      <c r="AL200" s="57">
        <v>5202</v>
      </c>
      <c r="AM200" s="56">
        <v>5219</v>
      </c>
      <c r="AN200" s="74"/>
      <c r="AO200" s="83">
        <v>0</v>
      </c>
      <c r="AP200" s="120">
        <v>231</v>
      </c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>
        <v>35</v>
      </c>
      <c r="AX200" s="76" t="s">
        <v>107</v>
      </c>
      <c r="AY200" s="56"/>
    </row>
    <row r="201" spans="1:51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71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>
        <v>2.9</v>
      </c>
      <c r="Z201" s="64">
        <v>11.7</v>
      </c>
      <c r="AA201" s="56" t="s">
        <v>490</v>
      </c>
      <c r="AB201" s="38">
        <v>-8.7</v>
      </c>
      <c r="AC201" s="56" t="s">
        <v>93</v>
      </c>
      <c r="AD201" s="78">
        <v>-16.6</v>
      </c>
      <c r="AE201" s="76" t="s">
        <v>404</v>
      </c>
      <c r="AF201" s="73">
        <v>8.3</v>
      </c>
      <c r="AG201" s="73" t="s">
        <v>95</v>
      </c>
      <c r="AH201" s="63">
        <v>-8.3</v>
      </c>
      <c r="AI201" s="63">
        <v>-29.5</v>
      </c>
      <c r="AJ201" s="63">
        <v>-9.3</v>
      </c>
      <c r="AK201" s="63">
        <v>-28.9</v>
      </c>
      <c r="AL201" s="83">
        <v>5233</v>
      </c>
      <c r="AM201" s="70">
        <v>5236</v>
      </c>
      <c r="AN201" s="74">
        <v>5193</v>
      </c>
      <c r="AO201" s="83">
        <v>388</v>
      </c>
      <c r="AP201" s="120">
        <v>456</v>
      </c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>
        <v>25</v>
      </c>
      <c r="AX201" s="76" t="s">
        <v>107</v>
      </c>
      <c r="AY201" s="56"/>
    </row>
    <row r="202" spans="1:51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71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>
        <v>3.1</v>
      </c>
      <c r="Z202" s="64">
        <v>9.8</v>
      </c>
      <c r="AA202" s="56" t="s">
        <v>190</v>
      </c>
      <c r="AB202" s="38">
        <v>-9.3</v>
      </c>
      <c r="AC202" s="56" t="s">
        <v>58</v>
      </c>
      <c r="AD202" s="78">
        <v>-13.1</v>
      </c>
      <c r="AE202" s="76" t="s">
        <v>404</v>
      </c>
      <c r="AF202" s="73">
        <v>2.8</v>
      </c>
      <c r="AG202" s="73" t="s">
        <v>421</v>
      </c>
      <c r="AH202" s="63">
        <v>-8.1</v>
      </c>
      <c r="AI202" s="63">
        <v>-28.9</v>
      </c>
      <c r="AJ202" s="63">
        <v>-7.1</v>
      </c>
      <c r="AK202" s="63">
        <v>-26.1</v>
      </c>
      <c r="AL202" s="74">
        <v>5248</v>
      </c>
      <c r="AM202" s="70">
        <v>5272</v>
      </c>
      <c r="AN202" s="74">
        <v>5190</v>
      </c>
      <c r="AO202" s="243">
        <v>447</v>
      </c>
      <c r="AP202" s="115">
        <v>514</v>
      </c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>
        <v>15</v>
      </c>
      <c r="AX202" s="76" t="s">
        <v>107</v>
      </c>
      <c r="AY202" s="56"/>
    </row>
    <row r="203" spans="1:51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71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>
        <v>3.8</v>
      </c>
      <c r="Z203" s="64">
        <v>12.9</v>
      </c>
      <c r="AA203" s="56" t="s">
        <v>93</v>
      </c>
      <c r="AB203" s="38">
        <v>-8.1</v>
      </c>
      <c r="AC203" s="56" t="s">
        <v>92</v>
      </c>
      <c r="AD203" s="78">
        <v>-10.6</v>
      </c>
      <c r="AE203" s="76" t="s">
        <v>404</v>
      </c>
      <c r="AF203" s="73">
        <v>12</v>
      </c>
      <c r="AG203" s="31" t="s">
        <v>125</v>
      </c>
      <c r="AH203" s="63">
        <v>-5.5</v>
      </c>
      <c r="AI203" s="63">
        <v>-28.1</v>
      </c>
      <c r="AJ203" s="63">
        <v>-4.7</v>
      </c>
      <c r="AK203" s="63">
        <v>-27.9</v>
      </c>
      <c r="AL203" s="74">
        <v>5278</v>
      </c>
      <c r="AM203" s="70">
        <v>5302</v>
      </c>
      <c r="AN203" s="74">
        <v>5240</v>
      </c>
      <c r="AO203" s="83">
        <v>434</v>
      </c>
      <c r="AP203" s="120">
        <v>762</v>
      </c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>
        <v>10</v>
      </c>
      <c r="AX203" s="76" t="s">
        <v>107</v>
      </c>
      <c r="AY203" s="56"/>
    </row>
    <row r="204" spans="1:51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71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>
        <v>4.8</v>
      </c>
      <c r="Z204" s="64">
        <v>15.3</v>
      </c>
      <c r="AA204" s="56" t="s">
        <v>93</v>
      </c>
      <c r="AB204" s="38">
        <v>-7.6</v>
      </c>
      <c r="AC204" s="56" t="s">
        <v>93</v>
      </c>
      <c r="AD204" s="78">
        <v>-10.2</v>
      </c>
      <c r="AE204" s="76" t="s">
        <v>408</v>
      </c>
      <c r="AF204" s="73">
        <v>0.3</v>
      </c>
      <c r="AG204" s="31" t="s">
        <v>48</v>
      </c>
      <c r="AH204" s="90">
        <v>-4</v>
      </c>
      <c r="AI204" s="90">
        <v>-22</v>
      </c>
      <c r="AJ204" s="90">
        <v>-4</v>
      </c>
      <c r="AK204" s="90">
        <v>-22</v>
      </c>
      <c r="AL204" s="94">
        <v>5340</v>
      </c>
      <c r="AM204" s="126">
        <v>5380</v>
      </c>
      <c r="AN204" s="74">
        <v>5273</v>
      </c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>
        <v>0</v>
      </c>
      <c r="AX204" s="76" t="s">
        <v>386</v>
      </c>
      <c r="AY204" s="56"/>
    </row>
    <row r="205" spans="1:51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71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>
        <v>7</v>
      </c>
      <c r="Z205" s="64">
        <v>17.7</v>
      </c>
      <c r="AA205" s="56" t="s">
        <v>93</v>
      </c>
      <c r="AB205" s="38">
        <v>-4.3</v>
      </c>
      <c r="AC205" s="56" t="s">
        <v>204</v>
      </c>
      <c r="AD205" s="78">
        <v>-6.9</v>
      </c>
      <c r="AE205" s="76" t="s">
        <v>408</v>
      </c>
      <c r="AF205" s="73">
        <v>13.5</v>
      </c>
      <c r="AG205" s="31" t="s">
        <v>60</v>
      </c>
      <c r="AH205" s="90">
        <v>0</v>
      </c>
      <c r="AI205" s="90">
        <v>-24</v>
      </c>
      <c r="AJ205" s="63">
        <v>-1.1</v>
      </c>
      <c r="AK205" s="63">
        <v>-23.5</v>
      </c>
      <c r="AL205" s="94">
        <v>5380</v>
      </c>
      <c r="AM205" s="70">
        <v>5384</v>
      </c>
      <c r="AN205" s="74">
        <v>5329</v>
      </c>
      <c r="AO205" s="57"/>
      <c r="AP205" s="68">
        <v>1107</v>
      </c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 t="s">
        <v>484</v>
      </c>
      <c r="AX205" s="76" t="s">
        <v>491</v>
      </c>
      <c r="AY205" s="56"/>
    </row>
    <row r="206" spans="1:51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71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>
        <v>9</v>
      </c>
      <c r="Z206" s="64">
        <v>17.2</v>
      </c>
      <c r="AA206" s="56" t="s">
        <v>492</v>
      </c>
      <c r="AB206" s="270">
        <v>0.7</v>
      </c>
      <c r="AC206" s="56" t="s">
        <v>438</v>
      </c>
      <c r="AD206" s="78">
        <v>-3.2</v>
      </c>
      <c r="AE206" s="76" t="s">
        <v>405</v>
      </c>
      <c r="AF206" s="73">
        <v>89.3</v>
      </c>
      <c r="AG206" s="31" t="s">
        <v>412</v>
      </c>
      <c r="AH206" s="63">
        <v>1</v>
      </c>
      <c r="AI206" s="63">
        <v>-23.5</v>
      </c>
      <c r="AJ206" s="63">
        <v>0.6</v>
      </c>
      <c r="AK206" s="63">
        <v>-21.3</v>
      </c>
      <c r="AL206" s="83">
        <v>5408</v>
      </c>
      <c r="AM206" s="88">
        <v>5411</v>
      </c>
      <c r="AN206" s="83">
        <v>5418</v>
      </c>
      <c r="AO206" s="83">
        <v>1530</v>
      </c>
      <c r="AP206" s="120">
        <v>1513</v>
      </c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 t="s">
        <v>484</v>
      </c>
      <c r="AX206" s="76" t="s">
        <v>491</v>
      </c>
      <c r="AY206" s="56"/>
    </row>
    <row r="207" spans="1:51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71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>
        <v>11</v>
      </c>
      <c r="Z207" s="64">
        <v>20.7</v>
      </c>
      <c r="AA207" s="56" t="s">
        <v>155</v>
      </c>
      <c r="AB207" s="38">
        <v>2.9</v>
      </c>
      <c r="AC207" s="56" t="s">
        <v>438</v>
      </c>
      <c r="AD207" s="78">
        <v>0.5</v>
      </c>
      <c r="AE207" s="76" t="s">
        <v>405</v>
      </c>
      <c r="AF207" s="73">
        <v>53.4</v>
      </c>
      <c r="AG207" s="31" t="s">
        <v>68</v>
      </c>
      <c r="AH207" s="63">
        <v>2.6</v>
      </c>
      <c r="AI207" s="63">
        <v>-21.1</v>
      </c>
      <c r="AJ207" s="63">
        <v>2.8</v>
      </c>
      <c r="AK207" s="63">
        <v>-23.9</v>
      </c>
      <c r="AL207" s="74">
        <v>5452</v>
      </c>
      <c r="AM207" s="70">
        <v>5420</v>
      </c>
      <c r="AN207" s="74">
        <v>5496</v>
      </c>
      <c r="AO207" s="83">
        <v>1960</v>
      </c>
      <c r="AP207" s="120">
        <v>1965</v>
      </c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 t="s">
        <v>484</v>
      </c>
      <c r="AX207" s="76" t="s">
        <v>491</v>
      </c>
      <c r="AY207" s="56"/>
    </row>
    <row r="208" spans="1:51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71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>
        <v>9.8</v>
      </c>
      <c r="Z208" s="64">
        <v>18.8</v>
      </c>
      <c r="AA208" s="56" t="s">
        <v>479</v>
      </c>
      <c r="AB208" s="38">
        <v>2.5</v>
      </c>
      <c r="AC208" s="56" t="s">
        <v>53</v>
      </c>
      <c r="AD208" s="78">
        <v>1.5</v>
      </c>
      <c r="AE208" s="76" t="s">
        <v>408</v>
      </c>
      <c r="AF208" s="73">
        <v>45.4</v>
      </c>
      <c r="AG208" s="31" t="s">
        <v>68</v>
      </c>
      <c r="AH208" s="63">
        <v>0.8</v>
      </c>
      <c r="AI208" s="63">
        <v>-20.5</v>
      </c>
      <c r="AJ208" s="63">
        <v>0.6</v>
      </c>
      <c r="AK208" s="63">
        <v>-20.1</v>
      </c>
      <c r="AL208" s="83">
        <v>5439</v>
      </c>
      <c r="AM208" s="70">
        <v>5433</v>
      </c>
      <c r="AN208" s="74">
        <v>5438</v>
      </c>
      <c r="AO208" s="83">
        <v>1567</v>
      </c>
      <c r="AP208" s="120">
        <v>1488</v>
      </c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 t="s">
        <v>484</v>
      </c>
      <c r="AX208" s="76" t="s">
        <v>491</v>
      </c>
      <c r="AY208" s="56"/>
    </row>
    <row r="209" spans="1:51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71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>
        <v>10.8</v>
      </c>
      <c r="Z209" s="64">
        <v>20.2</v>
      </c>
      <c r="AA209" s="56" t="s">
        <v>479</v>
      </c>
      <c r="AB209" s="38">
        <v>2.3</v>
      </c>
      <c r="AC209" s="56" t="s">
        <v>53</v>
      </c>
      <c r="AD209" s="78">
        <v>0.6</v>
      </c>
      <c r="AE209" s="76" t="s">
        <v>408</v>
      </c>
      <c r="AF209" s="73">
        <v>29.9</v>
      </c>
      <c r="AG209" s="31" t="s">
        <v>409</v>
      </c>
      <c r="AH209" s="66">
        <v>-1.3</v>
      </c>
      <c r="AI209" s="66">
        <v>-15.9</v>
      </c>
      <c r="AJ209" s="66">
        <v>3.6</v>
      </c>
      <c r="AK209" s="66">
        <v>-16.5</v>
      </c>
      <c r="AL209" s="74">
        <v>5467</v>
      </c>
      <c r="AM209" s="70">
        <v>5483</v>
      </c>
      <c r="AN209" s="74">
        <v>5510</v>
      </c>
      <c r="AO209" s="83">
        <v>1179</v>
      </c>
      <c r="AP209" s="120">
        <v>2502</v>
      </c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 t="s">
        <v>484</v>
      </c>
      <c r="AX209" s="76" t="s">
        <v>491</v>
      </c>
      <c r="AY209" s="56"/>
    </row>
    <row r="210" spans="1:51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71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>
        <v>10.7</v>
      </c>
      <c r="Z210" s="64">
        <v>22</v>
      </c>
      <c r="AA210" s="56" t="s">
        <v>73</v>
      </c>
      <c r="AB210" s="38">
        <v>3</v>
      </c>
      <c r="AC210" s="56" t="s">
        <v>53</v>
      </c>
      <c r="AD210" s="78">
        <v>1.2</v>
      </c>
      <c r="AE210" s="76" t="s">
        <v>408</v>
      </c>
      <c r="AF210" s="73">
        <v>75.4</v>
      </c>
      <c r="AG210" s="31" t="s">
        <v>409</v>
      </c>
      <c r="AH210" s="66">
        <v>-4.5</v>
      </c>
      <c r="AI210" s="66">
        <v>-18.7</v>
      </c>
      <c r="AJ210" s="66">
        <v>3</v>
      </c>
      <c r="AK210" s="66">
        <v>-18.3</v>
      </c>
      <c r="AL210" s="74">
        <v>5416</v>
      </c>
      <c r="AM210" s="70">
        <v>5465</v>
      </c>
      <c r="AN210" s="74">
        <v>5532</v>
      </c>
      <c r="AO210" s="83">
        <v>656</v>
      </c>
      <c r="AP210" s="120">
        <v>2234</v>
      </c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 t="s">
        <v>484</v>
      </c>
      <c r="AX210" s="76" t="s">
        <v>491</v>
      </c>
      <c r="AY210" s="56"/>
    </row>
    <row r="211" spans="1:51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71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>
        <v>8.7</v>
      </c>
      <c r="Z211" s="64">
        <v>20</v>
      </c>
      <c r="AA211" s="56" t="s">
        <v>66</v>
      </c>
      <c r="AB211" s="38">
        <v>-2.5</v>
      </c>
      <c r="AC211" s="56" t="s">
        <v>479</v>
      </c>
      <c r="AD211" s="78">
        <v>0.6</v>
      </c>
      <c r="AE211" s="76" t="s">
        <v>452</v>
      </c>
      <c r="AF211" s="73">
        <v>80.4</v>
      </c>
      <c r="AG211" s="31" t="s">
        <v>409</v>
      </c>
      <c r="AH211" s="66">
        <v>4</v>
      </c>
      <c r="AI211" s="66">
        <v>-13.5</v>
      </c>
      <c r="AJ211" s="66">
        <v>3</v>
      </c>
      <c r="AK211" s="66">
        <v>-12.9</v>
      </c>
      <c r="AL211" s="70">
        <v>5501</v>
      </c>
      <c r="AM211" s="70">
        <v>5535</v>
      </c>
      <c r="AN211" s="74">
        <v>5499</v>
      </c>
      <c r="AO211" s="57">
        <v>2447</v>
      </c>
      <c r="AP211" s="68">
        <v>3571</v>
      </c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 t="s">
        <v>494</v>
      </c>
      <c r="AX211" s="76" t="s">
        <v>218</v>
      </c>
      <c r="AY211" s="56"/>
    </row>
    <row r="212" spans="1:51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71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>
        <v>9.4</v>
      </c>
      <c r="Z212" s="64">
        <v>20.9</v>
      </c>
      <c r="AA212" s="56" t="s">
        <v>453</v>
      </c>
      <c r="AB212" s="38">
        <v>-0.9</v>
      </c>
      <c r="AC212" s="56" t="s">
        <v>479</v>
      </c>
      <c r="AD212" s="78">
        <v>-1.3</v>
      </c>
      <c r="AE212" s="76" t="s">
        <v>493</v>
      </c>
      <c r="AF212" s="73">
        <v>1.9</v>
      </c>
      <c r="AG212" s="31" t="s">
        <v>421</v>
      </c>
      <c r="AH212" s="66">
        <v>6</v>
      </c>
      <c r="AI212" s="66">
        <v>-13.5</v>
      </c>
      <c r="AJ212" s="66">
        <v>7.6</v>
      </c>
      <c r="AK212" s="66">
        <v>-14.7</v>
      </c>
      <c r="AL212" s="70">
        <v>5554</v>
      </c>
      <c r="AM212" s="70">
        <v>5566</v>
      </c>
      <c r="AN212" s="74">
        <v>5548</v>
      </c>
      <c r="AO212" s="83">
        <v>3603</v>
      </c>
      <c r="AP212" s="120">
        <v>3660</v>
      </c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 t="s">
        <v>494</v>
      </c>
      <c r="AX212" s="76" t="s">
        <v>218</v>
      </c>
      <c r="AY212" s="56"/>
    </row>
    <row r="213" spans="1:51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71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>
        <v>8.6</v>
      </c>
      <c r="Z213" s="64">
        <v>21.6</v>
      </c>
      <c r="AA213" s="56" t="s">
        <v>190</v>
      </c>
      <c r="AB213" s="38">
        <v>-1.4</v>
      </c>
      <c r="AC213" s="56" t="s">
        <v>155</v>
      </c>
      <c r="AD213" s="78">
        <v>-1.1</v>
      </c>
      <c r="AE213" s="76" t="s">
        <v>472</v>
      </c>
      <c r="AF213" s="73">
        <v>0.5</v>
      </c>
      <c r="AG213" s="31" t="s">
        <v>421</v>
      </c>
      <c r="AH213" s="63">
        <v>9.2</v>
      </c>
      <c r="AI213" s="63">
        <v>-15.3</v>
      </c>
      <c r="AJ213" s="63"/>
      <c r="AK213" s="63"/>
      <c r="AL213" s="70">
        <v>5565</v>
      </c>
      <c r="AM213" s="126">
        <v>5540</v>
      </c>
      <c r="AN213" s="74">
        <v>5483</v>
      </c>
      <c r="AO213" s="83">
        <v>3218</v>
      </c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 t="s">
        <v>494</v>
      </c>
      <c r="AX213" s="76" t="s">
        <v>218</v>
      </c>
      <c r="AY213" s="56"/>
    </row>
    <row r="214" spans="1:51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>
        <v>8.3</v>
      </c>
      <c r="Z214" s="64">
        <v>20.7</v>
      </c>
      <c r="AA214" s="56" t="s">
        <v>93</v>
      </c>
      <c r="AB214" s="38">
        <v>-3.8</v>
      </c>
      <c r="AC214" s="56" t="s">
        <v>479</v>
      </c>
      <c r="AD214" s="78">
        <v>-2</v>
      </c>
      <c r="AE214" s="76" t="s">
        <v>404</v>
      </c>
      <c r="AF214" s="73">
        <v>4.8</v>
      </c>
      <c r="AG214" s="73" t="s">
        <v>495</v>
      </c>
      <c r="AH214" s="63">
        <v>3.8</v>
      </c>
      <c r="AI214" s="63">
        <v>-17.9</v>
      </c>
      <c r="AJ214" s="63">
        <v>4.2</v>
      </c>
      <c r="AK214" s="63">
        <v>-17.7</v>
      </c>
      <c r="AL214" s="83">
        <v>5508</v>
      </c>
      <c r="AM214" s="70">
        <v>5489</v>
      </c>
      <c r="AN214" s="74">
        <v>5441</v>
      </c>
      <c r="AO214" s="83">
        <v>3199</v>
      </c>
      <c r="AP214" s="120">
        <v>2259</v>
      </c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 t="s">
        <v>494</v>
      </c>
      <c r="AX214" s="76" t="s">
        <v>218</v>
      </c>
      <c r="AY214" s="56"/>
    </row>
    <row r="215" spans="1:51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>
        <v>8.2</v>
      </c>
      <c r="Z215" s="137">
        <v>18.8</v>
      </c>
      <c r="AA215" s="56" t="s">
        <v>124</v>
      </c>
      <c r="AB215" s="38">
        <v>-3.1</v>
      </c>
      <c r="AC215" s="56" t="s">
        <v>155</v>
      </c>
      <c r="AD215" s="78">
        <v>-4.7</v>
      </c>
      <c r="AE215" s="76" t="s">
        <v>405</v>
      </c>
      <c r="AF215" s="73">
        <v>0.2</v>
      </c>
      <c r="AG215" s="31" t="s">
        <v>480</v>
      </c>
      <c r="AH215" s="63">
        <v>3.8</v>
      </c>
      <c r="AI215" s="63">
        <v>-18.1</v>
      </c>
      <c r="AJ215" s="63">
        <v>3.4</v>
      </c>
      <c r="AK215" s="63">
        <v>-22.1</v>
      </c>
      <c r="AL215" s="235">
        <v>5470</v>
      </c>
      <c r="AM215" s="235">
        <v>5444</v>
      </c>
      <c r="AN215" s="74">
        <v>5334</v>
      </c>
      <c r="AO215" s="83">
        <v>2100</v>
      </c>
      <c r="AP215" s="120">
        <v>1966</v>
      </c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 t="s">
        <v>494</v>
      </c>
      <c r="AX215" s="76" t="s">
        <v>218</v>
      </c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5.45483870967742</v>
      </c>
      <c r="Z217" s="64">
        <f>AVERAGE(Z185:Z215)</f>
        <v>14.39032258064516</v>
      </c>
      <c r="AA217" s="56"/>
      <c r="AB217" s="38">
        <f>AVERAGE(AB185:AB215)</f>
        <v>-4.635483870967743</v>
      </c>
      <c r="AC217" s="63"/>
      <c r="AD217" s="93">
        <f>AVERAGE(AD185:AD215)</f>
        <v>-6.877419354838708</v>
      </c>
      <c r="AE217" s="78"/>
      <c r="AF217" s="73"/>
      <c r="AG217" s="73"/>
      <c r="AH217" s="65">
        <f aca="true" t="shared" si="11" ref="AH217:AM217">AVERAGE(AH185:AH215)</f>
        <v>-3.0482758620689654</v>
      </c>
      <c r="AI217" s="65">
        <f t="shared" si="11"/>
        <v>-24.159310344827585</v>
      </c>
      <c r="AJ217" s="65">
        <f t="shared" si="11"/>
        <v>-3.2433333333333336</v>
      </c>
      <c r="AK217" s="65">
        <f t="shared" si="11"/>
        <v>-25.55066666666666</v>
      </c>
      <c r="AL217" s="102">
        <f t="shared" si="11"/>
        <v>5352.689655172414</v>
      </c>
      <c r="AM217" s="103">
        <f t="shared" si="11"/>
        <v>5342.533333333334</v>
      </c>
      <c r="AN217" s="102">
        <f>AVERAGE(AN185:AN215)</f>
        <v>5328.068965517241</v>
      </c>
      <c r="AO217" s="102">
        <f>AVERAGE(AO185:AO216)</f>
        <v>1132.2692307692307</v>
      </c>
      <c r="AP217" s="103">
        <f>AVERAGE(AP185:AP216)</f>
        <v>1138.0357142857142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382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382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496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1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0" t="s">
        <v>6</v>
      </c>
      <c r="N229" s="164"/>
      <c r="O229" s="31" t="s">
        <v>28</v>
      </c>
      <c r="P229" s="225"/>
      <c r="Q229" s="201" t="s">
        <v>7</v>
      </c>
      <c r="R229" s="201"/>
      <c r="S229" s="202"/>
      <c r="T229" s="202"/>
      <c r="U229" s="202"/>
      <c r="V229" s="202" t="s">
        <v>8</v>
      </c>
      <c r="W229" s="201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216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7" t="s">
        <v>34</v>
      </c>
      <c r="AM230" s="40" t="s">
        <v>35</v>
      </c>
      <c r="AN230" s="226" t="s">
        <v>35</v>
      </c>
      <c r="AO230" s="11" t="s">
        <v>36</v>
      </c>
      <c r="AP230" s="24" t="s">
        <v>36</v>
      </c>
      <c r="AQ230" s="226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65">
        <f>AVERAGE(B232:I232)</f>
        <v>10.887500000000001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71">
        <v>9.8</v>
      </c>
      <c r="Z232" s="64">
        <v>22.4</v>
      </c>
      <c r="AA232" s="78" t="s">
        <v>93</v>
      </c>
      <c r="AB232" s="28">
        <v>-2.9</v>
      </c>
      <c r="AC232" s="76" t="s">
        <v>412</v>
      </c>
      <c r="AD232" s="56">
        <v>-1.4</v>
      </c>
      <c r="AE232" s="76" t="s">
        <v>405</v>
      </c>
      <c r="AF232" s="31">
        <v>0.5</v>
      </c>
      <c r="AG232" s="73" t="s">
        <v>421</v>
      </c>
      <c r="AH232" s="63">
        <v>1.4</v>
      </c>
      <c r="AI232" s="63">
        <v>-18.9</v>
      </c>
      <c r="AJ232" s="63">
        <v>3</v>
      </c>
      <c r="AK232" s="63">
        <v>-18.1</v>
      </c>
      <c r="AL232" s="79">
        <v>5471</v>
      </c>
      <c r="AM232" s="79">
        <v>5480</v>
      </c>
      <c r="AN232" s="57">
        <v>5409</v>
      </c>
      <c r="AO232" s="243">
        <v>1846</v>
      </c>
      <c r="AP232" s="115">
        <v>2472</v>
      </c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/>
      <c r="AX232" s="140"/>
      <c r="AY232" s="56" t="s">
        <v>171</v>
      </c>
    </row>
    <row r="233" spans="1:51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65">
        <f aca="true" t="shared" si="12" ref="L233:L261">AVERAGE(B233:I233)</f>
        <v>12.075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71">
        <v>9.8</v>
      </c>
      <c r="Z233" s="64">
        <v>22.8</v>
      </c>
      <c r="AA233" s="76" t="s">
        <v>498</v>
      </c>
      <c r="AB233" s="38">
        <v>-2.8</v>
      </c>
      <c r="AC233" s="56" t="s">
        <v>412</v>
      </c>
      <c r="AD233" s="78">
        <v>-0.1</v>
      </c>
      <c r="AE233" s="76" t="s">
        <v>401</v>
      </c>
      <c r="AF233" s="73">
        <v>0.3</v>
      </c>
      <c r="AG233" s="73" t="s">
        <v>421</v>
      </c>
      <c r="AH233" s="95">
        <v>3.8</v>
      </c>
      <c r="AI233" s="63">
        <v>-18.1</v>
      </c>
      <c r="AJ233" s="63">
        <v>3.8</v>
      </c>
      <c r="AK233" s="121">
        <v>-18.9</v>
      </c>
      <c r="AL233" s="79">
        <v>5480</v>
      </c>
      <c r="AM233" s="62">
        <v>5472</v>
      </c>
      <c r="AN233" s="57">
        <v>5418</v>
      </c>
      <c r="AO233" s="243">
        <v>2945</v>
      </c>
      <c r="AP233" s="115">
        <v>2014</v>
      </c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/>
      <c r="AX233" s="140"/>
      <c r="AY233" s="56" t="s">
        <v>173</v>
      </c>
    </row>
    <row r="234" spans="1:51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65">
        <f t="shared" si="12"/>
        <v>12.1875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71">
        <v>9.3</v>
      </c>
      <c r="Z234" s="64">
        <v>22.7</v>
      </c>
      <c r="AA234" s="76" t="s">
        <v>204</v>
      </c>
      <c r="AB234" s="38">
        <v>-0.9</v>
      </c>
      <c r="AC234" s="56" t="s">
        <v>134</v>
      </c>
      <c r="AD234" s="78">
        <v>-1</v>
      </c>
      <c r="AE234" s="76" t="s">
        <v>408</v>
      </c>
      <c r="AF234" s="73">
        <v>0.2</v>
      </c>
      <c r="AG234" s="73" t="s">
        <v>499</v>
      </c>
      <c r="AH234" s="63">
        <v>5.2</v>
      </c>
      <c r="AI234" s="63">
        <v>-19.7</v>
      </c>
      <c r="AJ234" s="63">
        <v>5.2</v>
      </c>
      <c r="AK234" s="63">
        <v>-20.1</v>
      </c>
      <c r="AL234" s="74">
        <v>5490</v>
      </c>
      <c r="AM234" s="70">
        <v>5480</v>
      </c>
      <c r="AN234" s="57">
        <v>5421</v>
      </c>
      <c r="AO234" s="57">
        <v>2377</v>
      </c>
      <c r="AP234" s="68">
        <v>2378</v>
      </c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/>
      <c r="AX234" s="140"/>
      <c r="AY234" s="56" t="s">
        <v>175</v>
      </c>
    </row>
    <row r="235" spans="1:51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65">
        <f t="shared" si="12"/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71">
        <v>7.5</v>
      </c>
      <c r="Z235" s="64">
        <v>21.6</v>
      </c>
      <c r="AA235" s="76" t="s">
        <v>93</v>
      </c>
      <c r="AB235" s="38">
        <v>-1.8</v>
      </c>
      <c r="AC235" s="56" t="s">
        <v>58</v>
      </c>
      <c r="AD235" s="78">
        <v>-3.6</v>
      </c>
      <c r="AE235" s="76" t="s">
        <v>405</v>
      </c>
      <c r="AF235" s="73">
        <v>0.2</v>
      </c>
      <c r="AG235" s="73" t="s">
        <v>48</v>
      </c>
      <c r="AH235" s="63">
        <v>4.8</v>
      </c>
      <c r="AI235" s="63">
        <v>-20.7</v>
      </c>
      <c r="AJ235" s="63">
        <v>4.6</v>
      </c>
      <c r="AK235" s="63">
        <v>-20.5</v>
      </c>
      <c r="AL235" s="62">
        <v>5473</v>
      </c>
      <c r="AM235" s="79">
        <v>5468</v>
      </c>
      <c r="AN235" s="57">
        <v>5327</v>
      </c>
      <c r="AO235" s="83">
        <v>2371</v>
      </c>
      <c r="AP235" s="120">
        <v>2226</v>
      </c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/>
      <c r="AX235" s="140"/>
      <c r="AY235" s="56" t="s">
        <v>176</v>
      </c>
    </row>
    <row r="236" spans="1:51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65">
        <f t="shared" si="12"/>
        <v>9.3625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71">
        <v>5.5</v>
      </c>
      <c r="Z236" s="64">
        <v>14.3</v>
      </c>
      <c r="AA236" s="76" t="s">
        <v>93</v>
      </c>
      <c r="AB236" s="38">
        <v>-2.4</v>
      </c>
      <c r="AC236" s="56" t="s">
        <v>455</v>
      </c>
      <c r="AD236" s="78">
        <v>-5.7</v>
      </c>
      <c r="AE236" s="76" t="s">
        <v>405</v>
      </c>
      <c r="AF236" s="73">
        <v>11</v>
      </c>
      <c r="AG236" s="73" t="s">
        <v>135</v>
      </c>
      <c r="AH236" s="63">
        <v>3.5</v>
      </c>
      <c r="AI236" s="63">
        <v>-21.3</v>
      </c>
      <c r="AJ236" s="63">
        <v>-2.5</v>
      </c>
      <c r="AK236" s="63">
        <v>-28.3</v>
      </c>
      <c r="AL236" s="74">
        <v>5425</v>
      </c>
      <c r="AM236" s="70">
        <v>5325</v>
      </c>
      <c r="AN236" s="57">
        <v>5274</v>
      </c>
      <c r="AO236" s="57">
        <v>1951</v>
      </c>
      <c r="AP236" s="68">
        <v>957</v>
      </c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/>
      <c r="AX236" s="140"/>
      <c r="AY236" s="56" t="s">
        <v>177</v>
      </c>
    </row>
    <row r="237" spans="1:51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65">
        <f t="shared" si="12"/>
        <v>7.6625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71">
        <v>6</v>
      </c>
      <c r="Z237" s="64">
        <v>14.3</v>
      </c>
      <c r="AA237" s="76" t="s">
        <v>66</v>
      </c>
      <c r="AB237" s="38">
        <v>-0.7</v>
      </c>
      <c r="AC237" s="56" t="s">
        <v>53</v>
      </c>
      <c r="AD237" s="78">
        <v>-3.4</v>
      </c>
      <c r="AE237" s="76" t="s">
        <v>405</v>
      </c>
      <c r="AF237" s="73">
        <v>10.5</v>
      </c>
      <c r="AG237" s="73" t="s">
        <v>423</v>
      </c>
      <c r="AH237" s="63">
        <v>-3.7</v>
      </c>
      <c r="AI237" s="63">
        <v>-25.5</v>
      </c>
      <c r="AJ237" s="63">
        <v>-4.1</v>
      </c>
      <c r="AK237" s="63">
        <v>-25.5</v>
      </c>
      <c r="AL237" s="74">
        <v>5340</v>
      </c>
      <c r="AM237" s="70">
        <v>5323</v>
      </c>
      <c r="AN237" s="57">
        <v>5310</v>
      </c>
      <c r="AO237" s="57">
        <v>976</v>
      </c>
      <c r="AP237" s="68">
        <v>692</v>
      </c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217</v>
      </c>
      <c r="AW237" s="27"/>
      <c r="AX237" s="140"/>
      <c r="AY237" s="56" t="s">
        <v>178</v>
      </c>
    </row>
    <row r="238" spans="1:51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65">
        <f t="shared" si="12"/>
        <v>9.0375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71">
        <v>7.6</v>
      </c>
      <c r="Z238" s="64">
        <v>15.4</v>
      </c>
      <c r="AA238" s="76" t="s">
        <v>124</v>
      </c>
      <c r="AB238" s="38">
        <v>0</v>
      </c>
      <c r="AC238" s="56" t="s">
        <v>500</v>
      </c>
      <c r="AD238" s="78">
        <v>-4</v>
      </c>
      <c r="AE238" s="76" t="s">
        <v>404</v>
      </c>
      <c r="AF238" s="73">
        <v>28</v>
      </c>
      <c r="AG238" s="73" t="s">
        <v>416</v>
      </c>
      <c r="AH238" s="63">
        <v>-4.1</v>
      </c>
      <c r="AI238" s="63">
        <v>-28.9</v>
      </c>
      <c r="AJ238" s="63">
        <v>-2.7</v>
      </c>
      <c r="AK238" s="63">
        <v>-30.5</v>
      </c>
      <c r="AL238" s="74">
        <v>5307</v>
      </c>
      <c r="AM238" s="70">
        <v>5320</v>
      </c>
      <c r="AN238" s="57">
        <v>5359</v>
      </c>
      <c r="AO238" s="57">
        <v>814</v>
      </c>
      <c r="AP238" s="68">
        <v>1956</v>
      </c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 t="s">
        <v>501</v>
      </c>
      <c r="AX238" s="140" t="s">
        <v>54</v>
      </c>
      <c r="AY238" s="56" t="s">
        <v>179</v>
      </c>
    </row>
    <row r="239" spans="1:51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65">
        <f t="shared" si="12"/>
        <v>9.7875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71">
        <v>8.4</v>
      </c>
      <c r="Z239" s="64">
        <v>19</v>
      </c>
      <c r="AA239" s="76" t="s">
        <v>190</v>
      </c>
      <c r="AB239" s="38">
        <v>0.5</v>
      </c>
      <c r="AC239" s="56" t="s">
        <v>204</v>
      </c>
      <c r="AD239" s="78">
        <v>-2</v>
      </c>
      <c r="AE239" s="76" t="s">
        <v>405</v>
      </c>
      <c r="AF239" s="73">
        <v>7.2</v>
      </c>
      <c r="AG239" s="73" t="s">
        <v>400</v>
      </c>
      <c r="AH239" s="90">
        <v>-4</v>
      </c>
      <c r="AI239" s="90">
        <v>-30</v>
      </c>
      <c r="AJ239" s="63">
        <v>-1.1</v>
      </c>
      <c r="AK239" s="63">
        <v>-24.7</v>
      </c>
      <c r="AL239" s="74">
        <v>5309</v>
      </c>
      <c r="AM239" s="70">
        <v>5390</v>
      </c>
      <c r="AN239" s="57">
        <v>5413</v>
      </c>
      <c r="AO239" s="83">
        <v>646</v>
      </c>
      <c r="AP239" s="120">
        <v>1089</v>
      </c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 t="s">
        <v>501</v>
      </c>
      <c r="AX239" s="140" t="s">
        <v>148</v>
      </c>
      <c r="AY239" s="56" t="s">
        <v>181</v>
      </c>
    </row>
    <row r="240" spans="1:51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65">
        <f t="shared" si="12"/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71">
        <v>7.7</v>
      </c>
      <c r="Z240" s="64">
        <v>18.5</v>
      </c>
      <c r="AA240" s="76" t="s">
        <v>204</v>
      </c>
      <c r="AB240" s="38">
        <v>-0.6</v>
      </c>
      <c r="AC240" s="56" t="s">
        <v>204</v>
      </c>
      <c r="AD240" s="78">
        <v>-3.2</v>
      </c>
      <c r="AE240" s="76" t="s">
        <v>405</v>
      </c>
      <c r="AF240" s="73">
        <v>2.3</v>
      </c>
      <c r="AG240" s="73" t="s">
        <v>502</v>
      </c>
      <c r="AH240" s="63">
        <v>1</v>
      </c>
      <c r="AI240" s="63">
        <v>-20.1</v>
      </c>
      <c r="AJ240" s="63">
        <v>-0.3</v>
      </c>
      <c r="AK240" s="63">
        <v>-21.7</v>
      </c>
      <c r="AL240" s="74">
        <v>5418</v>
      </c>
      <c r="AM240" s="70">
        <v>5404</v>
      </c>
      <c r="AN240" s="57">
        <v>5427</v>
      </c>
      <c r="AO240" s="83">
        <v>1634</v>
      </c>
      <c r="AP240" s="115">
        <v>930</v>
      </c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/>
      <c r="AX240" s="143"/>
      <c r="AY240" s="56" t="s">
        <v>182</v>
      </c>
    </row>
    <row r="241" spans="1:51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65">
        <f t="shared" si="12"/>
        <v>9.3625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71">
        <v>6.9</v>
      </c>
      <c r="Z241" s="64">
        <v>17.2</v>
      </c>
      <c r="AA241" s="76" t="s">
        <v>93</v>
      </c>
      <c r="AB241" s="38">
        <v>-1.9</v>
      </c>
      <c r="AC241" s="56" t="s">
        <v>71</v>
      </c>
      <c r="AD241" s="78">
        <v>-4.2</v>
      </c>
      <c r="AE241" s="76" t="s">
        <v>405</v>
      </c>
      <c r="AF241" s="73">
        <v>0.8</v>
      </c>
      <c r="AG241" s="73" t="s">
        <v>502</v>
      </c>
      <c r="AH241" s="63">
        <v>-1.7</v>
      </c>
      <c r="AI241" s="63">
        <v>-22.1</v>
      </c>
      <c r="AJ241" s="63">
        <v>-2.7</v>
      </c>
      <c r="AK241" s="63">
        <v>-21.3</v>
      </c>
      <c r="AL241" s="79">
        <v>5407</v>
      </c>
      <c r="AM241" s="79">
        <v>5418</v>
      </c>
      <c r="AN241" s="74">
        <v>5416</v>
      </c>
      <c r="AO241" s="83">
        <v>1126</v>
      </c>
      <c r="AP241" s="120">
        <v>1608</v>
      </c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219</v>
      </c>
      <c r="AW241" s="27"/>
      <c r="AX241" s="140"/>
      <c r="AY241" s="56" t="s">
        <v>183</v>
      </c>
    </row>
    <row r="242" spans="1:51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65">
        <f t="shared" si="12"/>
        <v>9.45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71">
        <v>6.8</v>
      </c>
      <c r="Z242" s="64">
        <v>17.4</v>
      </c>
      <c r="AA242" s="76" t="s">
        <v>131</v>
      </c>
      <c r="AB242" s="38">
        <v>-2.9</v>
      </c>
      <c r="AC242" s="56" t="s">
        <v>412</v>
      </c>
      <c r="AD242" s="78">
        <v>-5.3</v>
      </c>
      <c r="AE242" s="76" t="s">
        <v>405</v>
      </c>
      <c r="AF242" s="73">
        <v>1.5</v>
      </c>
      <c r="AG242" s="73" t="s">
        <v>408</v>
      </c>
      <c r="AH242" s="63">
        <v>1.9</v>
      </c>
      <c r="AI242" s="63">
        <v>-19.3</v>
      </c>
      <c r="AJ242" s="63">
        <v>0.2</v>
      </c>
      <c r="AK242" s="63">
        <v>-20.3</v>
      </c>
      <c r="AL242" s="74">
        <v>5437</v>
      </c>
      <c r="AM242" s="70">
        <v>5429</v>
      </c>
      <c r="AN242" s="74">
        <v>5404</v>
      </c>
      <c r="AO242" s="83">
        <v>1473</v>
      </c>
      <c r="AP242" s="120">
        <v>1525</v>
      </c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/>
      <c r="AX242" s="140"/>
      <c r="AY242" s="56" t="s">
        <v>184</v>
      </c>
    </row>
    <row r="243" spans="1:51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65">
        <f t="shared" si="12"/>
        <v>8.9875</v>
      </c>
      <c r="M243" s="63">
        <v>8.9</v>
      </c>
      <c r="N243" s="73"/>
      <c r="O243" s="117"/>
      <c r="P243" s="82">
        <v>4.3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71">
        <v>6.9</v>
      </c>
      <c r="Z243" s="64">
        <v>16.4</v>
      </c>
      <c r="AA243" s="76" t="s">
        <v>204</v>
      </c>
      <c r="AB243" s="38">
        <v>-1.9</v>
      </c>
      <c r="AC243" s="56" t="s">
        <v>134</v>
      </c>
      <c r="AD243" s="78">
        <v>-4.6</v>
      </c>
      <c r="AE243" s="76" t="s">
        <v>405</v>
      </c>
      <c r="AF243" s="73">
        <v>2.3</v>
      </c>
      <c r="AG243" s="73" t="s">
        <v>66</v>
      </c>
      <c r="AH243" s="63">
        <v>0.4</v>
      </c>
      <c r="AI243" s="63">
        <v>-20.7</v>
      </c>
      <c r="AJ243" s="63">
        <v>-0.7</v>
      </c>
      <c r="AK243" s="63">
        <v>-21.5</v>
      </c>
      <c r="AL243" s="74">
        <v>5415</v>
      </c>
      <c r="AM243" s="70">
        <v>5401</v>
      </c>
      <c r="AN243" s="74">
        <v>5374</v>
      </c>
      <c r="AO243" s="83">
        <v>1542</v>
      </c>
      <c r="AP243" s="120">
        <v>997</v>
      </c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220</v>
      </c>
      <c r="AW243" s="27"/>
      <c r="AX243" s="140"/>
      <c r="AY243" s="56" t="s">
        <v>185</v>
      </c>
    </row>
    <row r="244" spans="1:51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65">
        <f t="shared" si="12"/>
        <v>9.549999999999999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71">
        <v>7.5</v>
      </c>
      <c r="Z244" s="64">
        <v>16.9</v>
      </c>
      <c r="AA244" s="76" t="s">
        <v>204</v>
      </c>
      <c r="AB244" s="38">
        <v>-4.4</v>
      </c>
      <c r="AC244" s="56" t="s">
        <v>62</v>
      </c>
      <c r="AD244" s="78">
        <v>-3.5</v>
      </c>
      <c r="AE244" s="76" t="s">
        <v>403</v>
      </c>
      <c r="AF244" s="73">
        <v>6.2</v>
      </c>
      <c r="AG244" s="73" t="s">
        <v>68</v>
      </c>
      <c r="AH244" s="63">
        <v>-1.9</v>
      </c>
      <c r="AI244" s="63">
        <v>-22.5</v>
      </c>
      <c r="AJ244" s="63">
        <v>-1.3</v>
      </c>
      <c r="AK244" s="63">
        <v>-23.5</v>
      </c>
      <c r="AL244" s="57">
        <v>5395</v>
      </c>
      <c r="AM244" s="56">
        <v>5379</v>
      </c>
      <c r="AN244" s="74">
        <v>5336</v>
      </c>
      <c r="AO244" s="83">
        <v>1237</v>
      </c>
      <c r="AP244" s="120">
        <v>1336</v>
      </c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/>
      <c r="AX244" s="140"/>
      <c r="AY244" s="56" t="s">
        <v>187</v>
      </c>
    </row>
    <row r="245" spans="1:51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65">
        <f t="shared" si="12"/>
        <v>9.9625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71">
        <v>7.8</v>
      </c>
      <c r="Z245" s="64">
        <v>17</v>
      </c>
      <c r="AA245" s="76" t="s">
        <v>395</v>
      </c>
      <c r="AB245" s="38">
        <v>-2</v>
      </c>
      <c r="AC245" s="56" t="s">
        <v>412</v>
      </c>
      <c r="AD245" s="78">
        <v>-0.9</v>
      </c>
      <c r="AE245" s="76" t="s">
        <v>403</v>
      </c>
      <c r="AF245" s="73">
        <v>6.6</v>
      </c>
      <c r="AG245" s="73" t="s">
        <v>66</v>
      </c>
      <c r="AH245" s="63">
        <v>-0.5</v>
      </c>
      <c r="AI245" s="63">
        <v>-25.9</v>
      </c>
      <c r="AJ245" s="63">
        <v>-0.5</v>
      </c>
      <c r="AK245" s="63">
        <v>-26.1</v>
      </c>
      <c r="AL245" s="74">
        <v>5363</v>
      </c>
      <c r="AM245" s="70">
        <v>5350</v>
      </c>
      <c r="AN245" s="74">
        <v>5334</v>
      </c>
      <c r="AO245" s="83">
        <v>1452</v>
      </c>
      <c r="AP245" s="120">
        <v>1433</v>
      </c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/>
      <c r="AX245" s="140"/>
      <c r="AY245" s="56" t="s">
        <v>188</v>
      </c>
    </row>
    <row r="246" spans="1:51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65">
        <f t="shared" si="12"/>
        <v>11.05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71">
        <v>8</v>
      </c>
      <c r="Z246" s="64">
        <v>17</v>
      </c>
      <c r="AA246" s="76" t="s">
        <v>93</v>
      </c>
      <c r="AB246" s="38">
        <v>-1.5</v>
      </c>
      <c r="AC246" s="56" t="s">
        <v>67</v>
      </c>
      <c r="AD246" s="78">
        <v>-3.4</v>
      </c>
      <c r="AE246" s="76" t="s">
        <v>405</v>
      </c>
      <c r="AF246" s="73">
        <v>11.7</v>
      </c>
      <c r="AG246" s="73" t="s">
        <v>503</v>
      </c>
      <c r="AH246" s="63">
        <v>-0.3</v>
      </c>
      <c r="AI246" s="63">
        <v>-25.9</v>
      </c>
      <c r="AJ246" s="63">
        <v>-0.7</v>
      </c>
      <c r="AK246" s="63">
        <v>-25.9</v>
      </c>
      <c r="AL246" s="74">
        <v>5342</v>
      </c>
      <c r="AM246" s="126">
        <v>5348</v>
      </c>
      <c r="AN246" s="74">
        <v>5288</v>
      </c>
      <c r="AO246" s="83">
        <v>1448</v>
      </c>
      <c r="AP246" s="120">
        <v>1395</v>
      </c>
      <c r="AQ246" s="75">
        <v>23.6</v>
      </c>
      <c r="AR246" s="124"/>
      <c r="AS246" s="56" t="s">
        <v>221</v>
      </c>
      <c r="AT246" s="63">
        <v>-3.8</v>
      </c>
      <c r="AU246" s="124">
        <v>2000</v>
      </c>
      <c r="AV246" s="56" t="s">
        <v>58</v>
      </c>
      <c r="AW246" s="27"/>
      <c r="AX246" s="140"/>
      <c r="AY246" s="56" t="s">
        <v>189</v>
      </c>
    </row>
    <row r="247" spans="1:51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65">
        <f t="shared" si="12"/>
        <v>10.275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71">
        <v>7.4</v>
      </c>
      <c r="Z247" s="64">
        <v>16.7</v>
      </c>
      <c r="AA247" s="76" t="s">
        <v>476</v>
      </c>
      <c r="AB247" s="38">
        <v>0.1</v>
      </c>
      <c r="AC247" s="56" t="s">
        <v>204</v>
      </c>
      <c r="AD247" s="78">
        <v>-4.4</v>
      </c>
      <c r="AE247" s="76" t="s">
        <v>405</v>
      </c>
      <c r="AF247" s="73">
        <v>15.6</v>
      </c>
      <c r="AG247" s="73" t="s">
        <v>135</v>
      </c>
      <c r="AH247" s="63">
        <v>-0.9</v>
      </c>
      <c r="AI247" s="63">
        <v>-29.3</v>
      </c>
      <c r="AJ247" s="63">
        <v>-1.3</v>
      </c>
      <c r="AK247" s="63">
        <v>-29.1</v>
      </c>
      <c r="AL247" s="57">
        <v>5323</v>
      </c>
      <c r="AM247" s="56">
        <v>5330</v>
      </c>
      <c r="AN247" s="74">
        <v>5290</v>
      </c>
      <c r="AO247" s="83">
        <v>1388</v>
      </c>
      <c r="AP247" s="120">
        <v>1183</v>
      </c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217</v>
      </c>
      <c r="AW247" s="27"/>
      <c r="AX247" s="140"/>
      <c r="AY247" s="56" t="s">
        <v>191</v>
      </c>
    </row>
    <row r="248" spans="1:51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65">
        <f t="shared" si="12"/>
        <v>9.2375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71">
        <v>8.2</v>
      </c>
      <c r="Z248" s="64">
        <v>16.1</v>
      </c>
      <c r="AA248" s="76" t="s">
        <v>204</v>
      </c>
      <c r="AB248" s="38">
        <v>-2.6</v>
      </c>
      <c r="AC248" s="56" t="s">
        <v>155</v>
      </c>
      <c r="AD248" s="78">
        <v>-3.6</v>
      </c>
      <c r="AE248" s="76" t="s">
        <v>405</v>
      </c>
      <c r="AF248" s="73">
        <v>102.2</v>
      </c>
      <c r="AG248" s="73" t="s">
        <v>400</v>
      </c>
      <c r="AH248" s="63">
        <v>-1.9</v>
      </c>
      <c r="AI248" s="63">
        <v>-28.1</v>
      </c>
      <c r="AJ248" s="63">
        <v>-2.7</v>
      </c>
      <c r="AK248" s="63">
        <v>-29.9</v>
      </c>
      <c r="AL248" s="74">
        <v>5332</v>
      </c>
      <c r="AM248" s="70">
        <v>5318</v>
      </c>
      <c r="AN248" s="74">
        <v>5343</v>
      </c>
      <c r="AO248" s="83">
        <v>1152</v>
      </c>
      <c r="AP248" s="120">
        <v>1044</v>
      </c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65">
        <f t="shared" si="12"/>
        <v>9.924999999999999</v>
      </c>
      <c r="M249" s="63">
        <v>9.2</v>
      </c>
      <c r="N249" s="73"/>
      <c r="O249" s="110"/>
      <c r="P249" s="82">
        <v>12.2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71">
        <v>8.3</v>
      </c>
      <c r="Z249" s="64">
        <v>17.2</v>
      </c>
      <c r="AA249" s="76" t="s">
        <v>190</v>
      </c>
      <c r="AB249" s="38">
        <v>-1.8</v>
      </c>
      <c r="AC249" s="56" t="s">
        <v>50</v>
      </c>
      <c r="AD249" s="78">
        <v>-2.6</v>
      </c>
      <c r="AE249" s="76" t="s">
        <v>504</v>
      </c>
      <c r="AF249" s="73">
        <v>10.3</v>
      </c>
      <c r="AG249" s="73" t="s">
        <v>499</v>
      </c>
      <c r="AH249" s="63">
        <v>-1.3</v>
      </c>
      <c r="AI249" s="63">
        <v>-22.7</v>
      </c>
      <c r="AJ249" s="63">
        <v>-0.9</v>
      </c>
      <c r="AK249" s="63">
        <v>-25.7</v>
      </c>
      <c r="AL249" s="74">
        <v>5371</v>
      </c>
      <c r="AM249" s="70">
        <v>5359</v>
      </c>
      <c r="AN249" s="74">
        <v>5352</v>
      </c>
      <c r="AO249" s="243">
        <v>1163</v>
      </c>
      <c r="AP249" s="115">
        <v>1095</v>
      </c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10.3</v>
      </c>
      <c r="L250" s="65">
        <f t="shared" si="12"/>
        <v>8.7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71">
        <v>7.5</v>
      </c>
      <c r="Z250" s="64">
        <v>13.6</v>
      </c>
      <c r="AA250" s="76" t="s">
        <v>464</v>
      </c>
      <c r="AB250" s="38">
        <v>0.9</v>
      </c>
      <c r="AC250" s="56" t="s">
        <v>93</v>
      </c>
      <c r="AD250" s="78">
        <v>-2.2</v>
      </c>
      <c r="AE250" s="76" t="s">
        <v>405</v>
      </c>
      <c r="AF250" s="73">
        <v>4.1</v>
      </c>
      <c r="AG250" s="31" t="s">
        <v>441</v>
      </c>
      <c r="AH250" s="63">
        <v>-1.1</v>
      </c>
      <c r="AI250" s="63">
        <v>-22.9</v>
      </c>
      <c r="AJ250" s="63">
        <v>0.4</v>
      </c>
      <c r="AK250" s="63">
        <v>-22.9</v>
      </c>
      <c r="AL250" s="74">
        <v>5382</v>
      </c>
      <c r="AM250" s="70">
        <v>5393</v>
      </c>
      <c r="AN250" s="74">
        <v>5324</v>
      </c>
      <c r="AO250" s="57">
        <v>1252</v>
      </c>
      <c r="AP250" s="115">
        <v>984</v>
      </c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65">
        <f t="shared" si="12"/>
        <v>9.625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71">
        <v>8.4</v>
      </c>
      <c r="Z251" s="64">
        <v>16</v>
      </c>
      <c r="AA251" s="76" t="s">
        <v>93</v>
      </c>
      <c r="AB251" s="38">
        <v>-0.3</v>
      </c>
      <c r="AC251" s="56" t="s">
        <v>455</v>
      </c>
      <c r="AD251" s="78">
        <v>-1.2</v>
      </c>
      <c r="AE251" s="76" t="s">
        <v>405</v>
      </c>
      <c r="AF251" s="73">
        <v>17.4</v>
      </c>
      <c r="AG251" s="31" t="s">
        <v>394</v>
      </c>
      <c r="AH251" s="66">
        <v>-2.1</v>
      </c>
      <c r="AI251" s="66">
        <v>-23.7</v>
      </c>
      <c r="AJ251" s="66">
        <v>-0.9</v>
      </c>
      <c r="AK251" s="66">
        <v>-24.1</v>
      </c>
      <c r="AL251" s="79">
        <v>5381</v>
      </c>
      <c r="AM251" s="79">
        <v>5368</v>
      </c>
      <c r="AN251" s="74">
        <v>5339</v>
      </c>
      <c r="AO251" s="243">
        <v>1081</v>
      </c>
      <c r="AP251" s="115">
        <v>1248</v>
      </c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65">
        <f t="shared" si="12"/>
        <v>11.025000000000002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71">
        <v>10</v>
      </c>
      <c r="Z252" s="64">
        <v>18.5</v>
      </c>
      <c r="AA252" s="76" t="s">
        <v>92</v>
      </c>
      <c r="AB252" s="38">
        <v>-0.4</v>
      </c>
      <c r="AC252" s="56" t="s">
        <v>455</v>
      </c>
      <c r="AD252" s="78">
        <v>-0.3</v>
      </c>
      <c r="AE252" s="76" t="s">
        <v>403</v>
      </c>
      <c r="AF252" s="73">
        <v>9.7</v>
      </c>
      <c r="AG252" s="31" t="s">
        <v>400</v>
      </c>
      <c r="AH252" s="66">
        <v>-0.5</v>
      </c>
      <c r="AI252" s="66">
        <v>-23.1</v>
      </c>
      <c r="AJ252" s="66">
        <v>-1.1</v>
      </c>
      <c r="AK252" s="66">
        <v>-24.3</v>
      </c>
      <c r="AL252" s="79">
        <v>5382</v>
      </c>
      <c r="AM252" s="79">
        <v>5382</v>
      </c>
      <c r="AN252" s="74">
        <v>5385</v>
      </c>
      <c r="AO252" s="243">
        <v>1323</v>
      </c>
      <c r="AP252" s="115">
        <v>1262</v>
      </c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10.7</v>
      </c>
      <c r="K253" s="85">
        <v>16.4</v>
      </c>
      <c r="L253" s="65">
        <f t="shared" si="12"/>
        <v>12.1375</v>
      </c>
      <c r="M253" s="63">
        <v>9.5</v>
      </c>
      <c r="N253" s="73">
        <v>2.4</v>
      </c>
      <c r="O253" s="117"/>
      <c r="P253" s="82"/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71">
        <v>11.7</v>
      </c>
      <c r="Z253" s="64">
        <v>21.5</v>
      </c>
      <c r="AA253" s="76" t="s">
        <v>231</v>
      </c>
      <c r="AB253" s="38">
        <v>3</v>
      </c>
      <c r="AC253" s="56" t="s">
        <v>479</v>
      </c>
      <c r="AD253" s="78">
        <v>2</v>
      </c>
      <c r="AE253" s="76" t="s">
        <v>404</v>
      </c>
      <c r="AF253" s="73">
        <v>12.4</v>
      </c>
      <c r="AG253" s="31" t="s">
        <v>400</v>
      </c>
      <c r="AH253" s="90">
        <v>2</v>
      </c>
      <c r="AI253" s="90">
        <v>-24</v>
      </c>
      <c r="AJ253" s="63">
        <v>3</v>
      </c>
      <c r="AK253" s="63">
        <v>-21.3</v>
      </c>
      <c r="AL253" s="228">
        <v>5420</v>
      </c>
      <c r="AM253" s="88">
        <v>5431</v>
      </c>
      <c r="AN253" s="83">
        <v>5457</v>
      </c>
      <c r="AO253" s="83"/>
      <c r="AP253" s="120">
        <v>1860</v>
      </c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>
        <v>13.2</v>
      </c>
      <c r="R259" s="70">
        <v>1943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>
        <f>AVERAGE(B232:B261)</f>
        <v>7.5227272727272725</v>
      </c>
      <c r="C264" s="63">
        <f aca="true" t="shared" si="13" ref="C264:K264">AVERAGE(C232:C261)</f>
        <v>7.695454545454547</v>
      </c>
      <c r="D264" s="63">
        <f t="shared" si="13"/>
        <v>9.886363636363638</v>
      </c>
      <c r="E264" s="63">
        <f t="shared" si="13"/>
        <v>11.53181818181818</v>
      </c>
      <c r="F264" s="63">
        <f t="shared" si="13"/>
        <v>12.336363636363636</v>
      </c>
      <c r="G264" s="63">
        <f t="shared" si="13"/>
        <v>11.895454545454548</v>
      </c>
      <c r="H264" s="63">
        <f t="shared" si="13"/>
        <v>10.840909090909092</v>
      </c>
      <c r="I264" s="63">
        <f t="shared" si="13"/>
        <v>9.049999999999999</v>
      </c>
      <c r="J264" s="38">
        <f t="shared" si="13"/>
        <v>6.845454545454544</v>
      </c>
      <c r="K264" s="64">
        <f t="shared" si="13"/>
        <v>13.509090909090908</v>
      </c>
      <c r="L264" s="65">
        <f>AVERAGE(L232:L261)</f>
        <v>10.094886363636364</v>
      </c>
      <c r="M264" s="63"/>
      <c r="N264" s="73">
        <f>SUM(N232:N261)</f>
        <v>9.4</v>
      </c>
      <c r="O264" s="73"/>
      <c r="P264" s="146">
        <f>SUM(P232:P261)</f>
        <v>213.8</v>
      </c>
      <c r="Q264" s="63">
        <f>AVERAGE(Q232:Q261)</f>
        <v>13.99333333333333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98">
        <f>AVERAGE(Y232:Y261)</f>
        <v>8.045454545454547</v>
      </c>
      <c r="Z264" s="86">
        <f>AVERAGE(Z232:Z261)</f>
        <v>17.84090909090909</v>
      </c>
      <c r="AA264" s="87"/>
      <c r="AB264" s="113">
        <f>AVERAGE(AB232:AB261)</f>
        <v>-1.2409090909090907</v>
      </c>
      <c r="AC264" s="86"/>
      <c r="AD264" s="87">
        <f>AVERAGE(AD232:AD261)</f>
        <v>-2.6636363636363636</v>
      </c>
      <c r="AE264" s="147"/>
      <c r="AF264" s="155"/>
      <c r="AG264" s="155"/>
      <c r="AH264" s="93">
        <f>AVERAGE(AH232:AH263)</f>
        <v>0</v>
      </c>
      <c r="AI264" s="93">
        <f aca="true" t="shared" si="14" ref="AI264:AP264">AVERAGE(AI232:AI263)</f>
        <v>-23.336363636363636</v>
      </c>
      <c r="AJ264" s="93">
        <f t="shared" si="14"/>
        <v>-0.14999999999999994</v>
      </c>
      <c r="AK264" s="93">
        <f t="shared" si="14"/>
        <v>-23.827272727272724</v>
      </c>
      <c r="AL264" s="148">
        <f t="shared" si="14"/>
        <v>5393.772727272727</v>
      </c>
      <c r="AM264" s="149">
        <f t="shared" si="14"/>
        <v>5389.454545454545</v>
      </c>
      <c r="AN264" s="148">
        <f t="shared" si="14"/>
        <v>5363.636363636364</v>
      </c>
      <c r="AO264" s="149">
        <f t="shared" si="14"/>
        <v>1485.5714285714287</v>
      </c>
      <c r="AP264" s="149">
        <f t="shared" si="14"/>
        <v>1440.1818181818182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1.3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222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223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224</v>
      </c>
      <c r="D268" s="24"/>
      <c r="E268" s="24"/>
      <c r="F268" s="24"/>
      <c r="G268" s="24"/>
      <c r="H268" s="56"/>
      <c r="I268" s="24"/>
      <c r="J268" s="24" t="s">
        <v>382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382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225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226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227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228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1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0" t="s">
        <v>6</v>
      </c>
      <c r="N275" s="164"/>
      <c r="O275" s="31" t="s">
        <v>28</v>
      </c>
      <c r="P275" s="225"/>
      <c r="Q275" s="201" t="s">
        <v>7</v>
      </c>
      <c r="R275" s="201"/>
      <c r="S275" s="202"/>
      <c r="T275" s="202"/>
      <c r="U275" s="202"/>
      <c r="V275" s="202" t="s">
        <v>8</v>
      </c>
      <c r="W275" s="201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216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7" t="s">
        <v>34</v>
      </c>
      <c r="AM276" s="40" t="s">
        <v>35</v>
      </c>
      <c r="AN276" s="226" t="s">
        <v>35</v>
      </c>
      <c r="AO276" s="11" t="s">
        <v>36</v>
      </c>
      <c r="AP276" s="24" t="s">
        <v>36</v>
      </c>
      <c r="AQ276" s="226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229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0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219</v>
      </c>
      <c r="AW287" s="56"/>
      <c r="AX287" s="140"/>
      <c r="AY287" s="56" t="s">
        <v>183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98</v>
      </c>
      <c r="AT288" s="75">
        <v>-1.5</v>
      </c>
      <c r="AU288" s="70">
        <v>1950</v>
      </c>
      <c r="AV288" s="56" t="s">
        <v>230</v>
      </c>
      <c r="AW288" s="56"/>
      <c r="AX288" s="140"/>
      <c r="AY288" s="56" t="s">
        <v>184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232</v>
      </c>
      <c r="AT289" s="75">
        <v>-1.6</v>
      </c>
      <c r="AU289" s="70">
        <v>1952</v>
      </c>
      <c r="AV289" s="56" t="s">
        <v>233</v>
      </c>
      <c r="AW289" s="56"/>
      <c r="AX289" s="140"/>
      <c r="AY289" s="56" t="s">
        <v>185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234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235</v>
      </c>
      <c r="AW291" s="56"/>
      <c r="AX291" s="140"/>
      <c r="AY291" s="56" t="s">
        <v>188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74</v>
      </c>
      <c r="AT293" s="80">
        <v>-2.1</v>
      </c>
      <c r="AU293" s="151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103</v>
      </c>
      <c r="AT298" s="113">
        <v>-4.1</v>
      </c>
      <c r="AU298" s="152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231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97</v>
      </c>
      <c r="AT301" s="87">
        <v>-3.3</v>
      </c>
      <c r="AU301" s="153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1"/>
      <c r="X302" s="154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233</v>
      </c>
      <c r="AW302" s="56"/>
      <c r="AX302" s="140"/>
      <c r="AY302" s="56" t="s">
        <v>202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103</v>
      </c>
      <c r="AT304" s="113">
        <v>-4</v>
      </c>
      <c r="AU304" s="152">
        <v>1944</v>
      </c>
      <c r="AV304" s="28" t="s">
        <v>236</v>
      </c>
      <c r="AW304" s="56"/>
      <c r="AX304" s="140"/>
      <c r="AY304" s="56" t="s">
        <v>205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93</v>
      </c>
      <c r="AT306" s="80">
        <v>-2.5</v>
      </c>
      <c r="AU306" s="151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93</v>
      </c>
      <c r="AT307" s="80">
        <v>-2.5</v>
      </c>
      <c r="AU307" s="151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0"/>
      <c r="S308" s="63"/>
      <c r="T308" s="70"/>
      <c r="U308" s="63"/>
      <c r="V308" s="70"/>
      <c r="W308" s="99"/>
      <c r="X308" s="70"/>
      <c r="Y308" s="71"/>
      <c r="Z308" s="137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5" ref="C310:K310">AVERAGE(C278:C307)</f>
        <v>#DIV/0!</v>
      </c>
      <c r="D310" s="63" t="e">
        <f t="shared" si="15"/>
        <v>#DIV/0!</v>
      </c>
      <c r="E310" s="63" t="e">
        <f>AVERAGE(E278:E308)</f>
        <v>#DIV/0!</v>
      </c>
      <c r="F310" s="63" t="e">
        <f t="shared" si="15"/>
        <v>#DIV/0!</v>
      </c>
      <c r="G310" s="63" t="e">
        <f t="shared" si="15"/>
        <v>#DIV/0!</v>
      </c>
      <c r="H310" s="63" t="e">
        <f t="shared" si="15"/>
        <v>#DIV/0!</v>
      </c>
      <c r="I310" s="63" t="e">
        <f t="shared" si="15"/>
        <v>#DIV/0!</v>
      </c>
      <c r="J310" s="38" t="e">
        <f t="shared" si="15"/>
        <v>#DIV/0!</v>
      </c>
      <c r="K310" s="64" t="e">
        <f t="shared" si="15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6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5"/>
      <c r="AG310" s="155"/>
      <c r="AH310" s="98" t="e">
        <f aca="true" t="shared" si="16" ref="AH310:AQ310">AVERAGE(AH278:AH308)</f>
        <v>#DIV/0!</v>
      </c>
      <c r="AI310" s="98" t="e">
        <f t="shared" si="16"/>
        <v>#DIV/0!</v>
      </c>
      <c r="AJ310" s="98" t="e">
        <f t="shared" si="16"/>
        <v>#DIV/0!</v>
      </c>
      <c r="AK310" s="98" t="e">
        <f t="shared" si="16"/>
        <v>#DIV/0!</v>
      </c>
      <c r="AL310" s="102" t="e">
        <f t="shared" si="16"/>
        <v>#DIV/0!</v>
      </c>
      <c r="AM310" s="102" t="e">
        <f t="shared" si="16"/>
        <v>#DIV/0!</v>
      </c>
      <c r="AN310" s="102" t="e">
        <f t="shared" si="16"/>
        <v>#DIV/0!</v>
      </c>
      <c r="AO310" s="102" t="e">
        <f t="shared" si="16"/>
        <v>#DIV/0!</v>
      </c>
      <c r="AP310" s="102" t="e">
        <f t="shared" si="16"/>
        <v>#DIV/0!</v>
      </c>
      <c r="AQ310" s="98">
        <f t="shared" si="16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237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238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239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240</v>
      </c>
      <c r="D314" s="24"/>
      <c r="E314" s="24"/>
      <c r="F314" s="24"/>
      <c r="G314" s="24"/>
      <c r="H314" s="56"/>
      <c r="I314" s="24"/>
      <c r="J314" s="24" t="s">
        <v>382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382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241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242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243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244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1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0" t="s">
        <v>6</v>
      </c>
      <c r="N320" s="164"/>
      <c r="O320" s="31" t="s">
        <v>28</v>
      </c>
      <c r="P320" s="225"/>
      <c r="Q320" s="201" t="s">
        <v>7</v>
      </c>
      <c r="R320" s="201"/>
      <c r="S320" s="202"/>
      <c r="T320" s="202"/>
      <c r="U320" s="202"/>
      <c r="V320" s="202" t="s">
        <v>8</v>
      </c>
      <c r="W320" s="201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216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7" t="s">
        <v>34</v>
      </c>
      <c r="AM321" s="40" t="s">
        <v>35</v>
      </c>
      <c r="AN321" s="226" t="s">
        <v>35</v>
      </c>
      <c r="AO321" s="11" t="s">
        <v>36</v>
      </c>
      <c r="AP321" s="24" t="s">
        <v>36</v>
      </c>
      <c r="AQ321" s="226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219</v>
      </c>
      <c r="AW325" s="56"/>
      <c r="AX325" s="140"/>
      <c r="AY325" s="56" t="s">
        <v>175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103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0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229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246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247</v>
      </c>
      <c r="AT343" s="63">
        <v>-2.7</v>
      </c>
      <c r="AU343" s="124">
        <v>1975</v>
      </c>
      <c r="AV343" s="56" t="s">
        <v>248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249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220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0"/>
      <c r="U349" s="63"/>
      <c r="V349" s="70"/>
      <c r="W349" s="38"/>
      <c r="X349" s="150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250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7" ref="F355:K355">AVERAGE(F323:F352)</f>
        <v>#DIV/0!</v>
      </c>
      <c r="G355" s="63" t="e">
        <f t="shared" si="17"/>
        <v>#DIV/0!</v>
      </c>
      <c r="H355" s="63" t="e">
        <f t="shared" si="17"/>
        <v>#DIV/0!</v>
      </c>
      <c r="I355" s="63" t="e">
        <f t="shared" si="17"/>
        <v>#DIV/0!</v>
      </c>
      <c r="J355" s="38" t="e">
        <f t="shared" si="17"/>
        <v>#DIV/0!</v>
      </c>
      <c r="K355" s="64" t="e">
        <f t="shared" si="17"/>
        <v>#DIV/0!</v>
      </c>
      <c r="L355" s="65">
        <v>11.2</v>
      </c>
      <c r="M355" s="63"/>
      <c r="N355" s="73">
        <f>SUM(N323:N353)</f>
        <v>0</v>
      </c>
      <c r="O355" s="73"/>
      <c r="P355" s="146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5"/>
      <c r="AG355" s="155"/>
      <c r="AH355" s="98" t="e">
        <f aca="true" t="shared" si="18" ref="AH355:AP355">AVERAGE(AH323:AH353)</f>
        <v>#DIV/0!</v>
      </c>
      <c r="AI355" s="98" t="e">
        <f t="shared" si="18"/>
        <v>#DIV/0!</v>
      </c>
      <c r="AJ355" s="98">
        <f>AVERAGE(AJ323:AJ354)</f>
        <v>5699</v>
      </c>
      <c r="AK355" s="98" t="e">
        <f t="shared" si="18"/>
        <v>#DIV/0!</v>
      </c>
      <c r="AL355" s="102" t="e">
        <f t="shared" si="18"/>
        <v>#DIV/0!</v>
      </c>
      <c r="AM355" s="102" t="e">
        <f t="shared" si="18"/>
        <v>#DIV/0!</v>
      </c>
      <c r="AN355" s="102" t="e">
        <f t="shared" si="18"/>
        <v>#DIV/0!</v>
      </c>
      <c r="AO355" s="102" t="e">
        <f t="shared" si="18"/>
        <v>#DIV/0!</v>
      </c>
      <c r="AP355" s="102" t="e">
        <f t="shared" si="18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251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252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253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254</v>
      </c>
      <c r="D359" s="24"/>
      <c r="E359" s="24"/>
      <c r="F359" s="24"/>
      <c r="G359" s="24"/>
      <c r="H359" s="56"/>
      <c r="I359" s="24"/>
      <c r="J359" s="24" t="s">
        <v>382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382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255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256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257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258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1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0" t="s">
        <v>6</v>
      </c>
      <c r="N365" s="164"/>
      <c r="O365" s="31" t="s">
        <v>28</v>
      </c>
      <c r="P365" s="225"/>
      <c r="Q365" s="201" t="s">
        <v>7</v>
      </c>
      <c r="R365" s="201"/>
      <c r="S365" s="202"/>
      <c r="T365" s="202"/>
      <c r="U365" s="202"/>
      <c r="V365" s="202" t="s">
        <v>8</v>
      </c>
      <c r="W365" s="201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216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7" t="s">
        <v>34</v>
      </c>
      <c r="AM366" s="40" t="s">
        <v>35</v>
      </c>
      <c r="AN366" s="226" t="s">
        <v>35</v>
      </c>
      <c r="AO366" s="11" t="s">
        <v>36</v>
      </c>
      <c r="AP366" s="24" t="s">
        <v>36</v>
      </c>
      <c r="AQ366" s="226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0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259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0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1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0"/>
      <c r="Q370" s="63"/>
      <c r="R370" s="68"/>
      <c r="S370" s="63"/>
      <c r="T370" s="69"/>
      <c r="U370" s="64"/>
      <c r="V370" s="157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8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0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260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261</v>
      </c>
      <c r="AX376" s="143" t="s">
        <v>262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263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264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265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266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7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245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259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9" ref="F400:K400">AVERAGE(F368:F397)</f>
        <v>#DIV/0!</v>
      </c>
      <c r="G400" s="63" t="e">
        <f t="shared" si="19"/>
        <v>#DIV/0!</v>
      </c>
      <c r="H400" s="63" t="e">
        <f t="shared" si="19"/>
        <v>#DIV/0!</v>
      </c>
      <c r="I400" s="63" t="e">
        <f t="shared" si="19"/>
        <v>#DIV/0!</v>
      </c>
      <c r="J400" s="38" t="e">
        <f t="shared" si="19"/>
        <v>#DIV/0!</v>
      </c>
      <c r="K400" s="64" t="e">
        <f t="shared" si="19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5"/>
      <c r="AG400" s="155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0" ref="AK400:AP400">AVERAGE(AK368:AK398)</f>
        <v>#DIV/0!</v>
      </c>
      <c r="AL400" s="102" t="e">
        <f t="shared" si="20"/>
        <v>#DIV/0!</v>
      </c>
      <c r="AM400" s="102" t="e">
        <f t="shared" si="20"/>
        <v>#DIV/0!</v>
      </c>
      <c r="AN400" s="102" t="e">
        <f t="shared" si="20"/>
        <v>#DIV/0!</v>
      </c>
      <c r="AO400" s="102" t="e">
        <f t="shared" si="20"/>
        <v>#DIV/0!</v>
      </c>
      <c r="AP400" s="102" t="e">
        <f t="shared" si="20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267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268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269</v>
      </c>
      <c r="C404" s="24"/>
      <c r="D404" s="24"/>
      <c r="E404" s="24"/>
      <c r="F404" s="24"/>
      <c r="G404" s="56"/>
      <c r="H404" s="56"/>
      <c r="I404" s="24" t="s">
        <v>382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382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270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271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272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273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1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0" t="s">
        <v>6</v>
      </c>
      <c r="N411" s="164"/>
      <c r="O411" s="31" t="s">
        <v>28</v>
      </c>
      <c r="P411" s="225"/>
      <c r="Q411" s="201" t="s">
        <v>7</v>
      </c>
      <c r="R411" s="201"/>
      <c r="S411" s="202"/>
      <c r="T411" s="202"/>
      <c r="U411" s="202"/>
      <c r="V411" s="202" t="s">
        <v>8</v>
      </c>
      <c r="W411" s="201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216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7" t="s">
        <v>34</v>
      </c>
      <c r="AM412" s="40" t="s">
        <v>35</v>
      </c>
      <c r="AN412" s="226" t="s">
        <v>35</v>
      </c>
      <c r="AO412" s="11" t="s">
        <v>36</v>
      </c>
      <c r="AP412" s="24" t="s">
        <v>36</v>
      </c>
      <c r="AQ412" s="226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8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0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274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219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275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276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261</v>
      </c>
      <c r="AX426" s="63" t="s">
        <v>277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261</v>
      </c>
      <c r="AX427" s="63" t="s">
        <v>278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261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4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279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9"/>
      <c r="R445" s="159"/>
      <c r="S445" s="159"/>
      <c r="T445" s="159"/>
      <c r="U445" s="159"/>
      <c r="V445" s="159"/>
      <c r="W445" s="159"/>
      <c r="X445" s="159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60" t="e">
        <f>AVERAGE(Q414:Q444)</f>
        <v>#DIV/0!</v>
      </c>
      <c r="R446" s="160"/>
      <c r="S446" s="160" t="e">
        <f>AVERAGE(S414:S444)</f>
        <v>#DIV/0!</v>
      </c>
      <c r="T446" s="161"/>
      <c r="U446" s="160" t="e">
        <f>AVERAGE(U414:U444)</f>
        <v>#DIV/0!</v>
      </c>
      <c r="V446" s="160"/>
      <c r="W446" s="160" t="e">
        <f>AVERAGE(W414:W444)</f>
        <v>#DIV/0!</v>
      </c>
      <c r="X446" s="160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5"/>
      <c r="AG446" s="155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2" ref="AK446:AP446">AVERAGE(AK414:AK444)</f>
        <v>#DIV/0!</v>
      </c>
      <c r="AL446" s="102" t="e">
        <f t="shared" si="22"/>
        <v>#DIV/0!</v>
      </c>
      <c r="AM446" s="102" t="e">
        <f t="shared" si="22"/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280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281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282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283</v>
      </c>
      <c r="C450" s="24"/>
      <c r="D450" s="24"/>
      <c r="E450" s="24"/>
      <c r="F450" s="24"/>
      <c r="G450" s="56"/>
      <c r="H450" s="56"/>
      <c r="I450" s="24" t="s">
        <v>382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382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284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285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286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1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0" t="s">
        <v>6</v>
      </c>
      <c r="N457" s="164"/>
      <c r="O457" s="31" t="s">
        <v>28</v>
      </c>
      <c r="P457" s="225"/>
      <c r="Q457" s="201" t="s">
        <v>7</v>
      </c>
      <c r="R457" s="201"/>
      <c r="S457" s="202"/>
      <c r="T457" s="202"/>
      <c r="U457" s="202"/>
      <c r="V457" s="202" t="s">
        <v>8</v>
      </c>
      <c r="W457" s="201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216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7" t="s">
        <v>34</v>
      </c>
      <c r="AM458" s="40" t="s">
        <v>35</v>
      </c>
      <c r="AN458" s="226" t="s">
        <v>35</v>
      </c>
      <c r="AO458" s="11" t="s">
        <v>36</v>
      </c>
      <c r="AP458" s="24" t="s">
        <v>36</v>
      </c>
      <c r="AQ458" s="226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8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234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0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287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288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289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290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4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290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291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292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293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0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245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9"/>
      <c r="R491" s="159"/>
      <c r="S491" s="159"/>
      <c r="T491" s="159"/>
      <c r="U491" s="159"/>
      <c r="V491" s="159"/>
      <c r="W491" s="159"/>
      <c r="X491" s="159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60" t="e">
        <f>AVERAGE(Q460:Q490)</f>
        <v>#DIV/0!</v>
      </c>
      <c r="R492" s="160"/>
      <c r="S492" s="160" t="e">
        <f>AVERAGE(S460:S490)</f>
        <v>#DIV/0!</v>
      </c>
      <c r="T492" s="161"/>
      <c r="U492" s="160" t="e">
        <f>AVERAGE(U460:U490)</f>
        <v>#DIV/0!</v>
      </c>
      <c r="V492" s="160"/>
      <c r="W492" s="160" t="e">
        <f>AVERAGE(W460:W490)</f>
        <v>#DIV/0!</v>
      </c>
      <c r="X492" s="160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5"/>
      <c r="AG492" s="155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3" ref="AK492:AP492">AVERAGE(AK460:AK490)</f>
        <v>#DIV/0!</v>
      </c>
      <c r="AL492" s="102" t="e">
        <f t="shared" si="23"/>
        <v>#DIV/0!</v>
      </c>
      <c r="AM492" s="102" t="e">
        <f t="shared" si="23"/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98"/>
      <c r="AR492" s="98"/>
      <c r="AS492" s="98"/>
      <c r="AT492" s="98"/>
      <c r="AU492" s="98"/>
      <c r="AV492" s="98"/>
      <c r="AW492" s="163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280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294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295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296</v>
      </c>
      <c r="C496" s="24"/>
      <c r="D496" s="24"/>
      <c r="E496" s="24"/>
      <c r="F496" s="24"/>
      <c r="G496" s="56"/>
      <c r="H496" s="56"/>
      <c r="I496" s="24" t="s">
        <v>382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382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297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298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299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300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1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0" t="s">
        <v>6</v>
      </c>
      <c r="N503" s="164"/>
      <c r="O503" s="31" t="s">
        <v>28</v>
      </c>
      <c r="P503" s="225"/>
      <c r="Q503" s="201" t="s">
        <v>7</v>
      </c>
      <c r="R503" s="201"/>
      <c r="S503" s="202"/>
      <c r="T503" s="202"/>
      <c r="U503" s="202"/>
      <c r="V503" s="202" t="s">
        <v>8</v>
      </c>
      <c r="W503" s="201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216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5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7" t="s">
        <v>34</v>
      </c>
      <c r="AM504" s="40" t="s">
        <v>35</v>
      </c>
      <c r="AN504" s="226" t="s">
        <v>35</v>
      </c>
      <c r="AO504" s="11" t="s">
        <v>36</v>
      </c>
      <c r="AP504" s="24" t="s">
        <v>36</v>
      </c>
      <c r="AQ504" s="226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6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7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4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7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301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64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7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64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8"/>
      <c r="AH508" s="63"/>
      <c r="AI508" s="63"/>
      <c r="AJ508" s="90"/>
      <c r="AK508" s="90"/>
      <c r="AL508" s="57"/>
      <c r="AM508" s="81"/>
      <c r="AN508" s="167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64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7"/>
      <c r="AO509" s="57"/>
      <c r="AP509" s="68"/>
      <c r="AQ509" s="63">
        <v>16.6</v>
      </c>
      <c r="AR509" s="56">
        <v>1933</v>
      </c>
      <c r="AS509" s="56" t="s">
        <v>232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64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7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277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64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7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302</v>
      </c>
      <c r="AW511" s="56">
        <v>80</v>
      </c>
      <c r="AX511" s="140" t="s">
        <v>277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64"/>
      <c r="P512" s="146"/>
      <c r="Q512" s="63"/>
      <c r="R512" s="70"/>
      <c r="S512" s="63"/>
      <c r="T512" s="70"/>
      <c r="U512" s="75"/>
      <c r="V512" s="70"/>
      <c r="W512" s="168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7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277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4"/>
      <c r="K513" s="64"/>
      <c r="L513" s="65" t="e">
        <f t="shared" si="24"/>
        <v>#DIV/0!</v>
      </c>
      <c r="M513" s="63">
        <v>0.3</v>
      </c>
      <c r="N513" s="73"/>
      <c r="O513" s="164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7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277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64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7"/>
      <c r="AO514" s="83"/>
      <c r="AP514" s="120"/>
      <c r="AQ514" s="95">
        <v>17.3</v>
      </c>
      <c r="AR514" s="81">
        <v>2010</v>
      </c>
      <c r="AS514" s="81" t="s">
        <v>68</v>
      </c>
      <c r="AT514" s="168">
        <v>-34.5</v>
      </c>
      <c r="AU514" s="169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64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7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277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64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7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277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4"/>
      <c r="K517" s="64"/>
      <c r="L517" s="65" t="e">
        <f t="shared" si="24"/>
        <v>#DIV/0!</v>
      </c>
      <c r="M517" s="63">
        <v>0.1</v>
      </c>
      <c r="N517" s="73"/>
      <c r="O517" s="164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7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64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7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70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302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277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277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7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277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7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7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277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7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277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7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4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7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7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277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7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7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277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7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277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71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7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277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71"/>
      <c r="Q533" s="63"/>
      <c r="R533" s="70"/>
      <c r="S533" s="168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277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71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277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71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303</v>
      </c>
      <c r="AW535" s="27">
        <v>63</v>
      </c>
      <c r="AX535" s="140" t="s">
        <v>277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71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304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72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6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5"/>
      <c r="AG538" s="155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3"/>
      <c r="AT538" s="63">
        <f>AVERAGE(AT506:AT536)</f>
        <v>-26.79677419354839</v>
      </c>
      <c r="AU538" s="56"/>
      <c r="AV538" s="56"/>
      <c r="AW538" s="174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280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388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389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390</v>
      </c>
      <c r="C542" s="24"/>
      <c r="D542" s="24"/>
      <c r="E542" s="24"/>
      <c r="F542" s="24"/>
      <c r="G542" s="24"/>
      <c r="H542" s="24"/>
      <c r="I542" s="24" t="s">
        <v>382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382</v>
      </c>
      <c r="W542" s="24"/>
      <c r="X542" s="24">
        <v>0.9</v>
      </c>
    </row>
    <row r="543" spans="2:24" ht="12.75">
      <c r="B543" s="65" t="s">
        <v>391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392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393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20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227">
      <selection activeCell="N263" sqref="N263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7" width="4.4218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5" t="s">
        <v>380</v>
      </c>
      <c r="C1" s="1"/>
      <c r="D1" s="1"/>
      <c r="E1" s="1"/>
      <c r="P1" s="176"/>
      <c r="Q1" s="177"/>
    </row>
    <row r="2" spans="2:25" ht="13.5">
      <c r="B2" s="10" t="s">
        <v>5</v>
      </c>
      <c r="H2" s="178"/>
      <c r="N2" s="13" t="s">
        <v>6</v>
      </c>
      <c r="O2" s="176"/>
      <c r="P2" s="176"/>
      <c r="Q2" s="177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9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305</v>
      </c>
      <c r="Q3" s="177" t="s">
        <v>306</v>
      </c>
      <c r="R3" s="180" t="s">
        <v>19</v>
      </c>
      <c r="S3" s="180" t="s">
        <v>20</v>
      </c>
      <c r="T3" s="180" t="s">
        <v>30</v>
      </c>
      <c r="U3" s="180" t="s">
        <v>20</v>
      </c>
      <c r="V3" s="180" t="s">
        <v>19</v>
      </c>
      <c r="W3" s="180" t="s">
        <v>20</v>
      </c>
      <c r="X3" s="180" t="s">
        <v>30</v>
      </c>
      <c r="Y3" s="181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82"/>
      <c r="P4" s="73" t="s">
        <v>40</v>
      </c>
      <c r="Q4" s="82"/>
      <c r="R4" s="183" t="s">
        <v>307</v>
      </c>
      <c r="S4" s="183"/>
      <c r="T4" s="184"/>
      <c r="U4" s="184"/>
      <c r="V4" s="183" t="s">
        <v>308</v>
      </c>
      <c r="W4" s="183"/>
      <c r="X4" s="184"/>
      <c r="Y4" s="62"/>
    </row>
    <row r="5" spans="1:26" ht="12.75">
      <c r="A5" s="185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5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5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5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5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5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5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5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5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5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5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5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5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5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410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5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410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5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410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5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410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5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7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5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410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5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410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5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6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5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5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5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5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5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5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5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4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413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5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413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5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410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5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410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8"/>
      <c r="B36" s="189"/>
      <c r="C36" s="188"/>
      <c r="D36" s="188"/>
      <c r="E36" s="190"/>
      <c r="F36" s="190"/>
      <c r="G36" s="191"/>
      <c r="H36" s="191"/>
      <c r="I36" s="191"/>
      <c r="J36" s="192"/>
      <c r="K36" s="193"/>
      <c r="L36" s="194"/>
      <c r="M36" s="194"/>
      <c r="N36" s="194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4"/>
      <c r="P38" s="195"/>
      <c r="Q38" s="196"/>
      <c r="R38" s="179"/>
      <c r="S38" s="179"/>
      <c r="T38" s="179"/>
      <c r="U38" s="179"/>
      <c r="V38" s="179"/>
      <c r="W38" s="179"/>
      <c r="X38" s="179"/>
      <c r="Y38" s="162"/>
    </row>
    <row r="39" spans="1:25" ht="12.75">
      <c r="A39" s="37"/>
      <c r="B39" s="24" t="s">
        <v>309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4"/>
      <c r="O39" s="194"/>
      <c r="P39" s="185"/>
      <c r="Q39" s="196"/>
      <c r="R39" s="188"/>
      <c r="S39" s="188"/>
      <c r="T39" s="188"/>
      <c r="U39" s="188"/>
      <c r="V39" s="188"/>
      <c r="W39" s="188"/>
      <c r="X39" s="188"/>
      <c r="Y39" s="162"/>
    </row>
    <row r="40" spans="1:25" ht="12.75">
      <c r="A40" s="37"/>
      <c r="B40" s="24" t="s">
        <v>310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8"/>
      <c r="O40" s="188"/>
      <c r="P40" s="185"/>
      <c r="Q40" s="196"/>
      <c r="R40" s="188"/>
      <c r="S40" s="188"/>
      <c r="T40" s="188"/>
      <c r="U40" s="188"/>
      <c r="V40" s="188"/>
      <c r="W40" s="188"/>
      <c r="X40" s="188"/>
      <c r="Y40" s="162"/>
    </row>
    <row r="41" spans="1:25" ht="12.75">
      <c r="A41" s="37"/>
      <c r="B41" s="24" t="s">
        <v>311</v>
      </c>
      <c r="C41" s="24"/>
      <c r="D41" s="24"/>
      <c r="E41" s="24"/>
      <c r="F41" s="24"/>
      <c r="G41" s="56"/>
      <c r="H41" s="24" t="s">
        <v>382</v>
      </c>
      <c r="I41" s="24"/>
      <c r="J41" s="24"/>
      <c r="K41" s="65">
        <v>-0.5</v>
      </c>
      <c r="L41" s="56"/>
      <c r="M41" s="56"/>
      <c r="N41" s="272"/>
      <c r="O41" s="272"/>
      <c r="P41" s="272"/>
      <c r="Q41" s="198"/>
      <c r="R41" s="197"/>
      <c r="S41" s="197"/>
      <c r="T41" s="197"/>
      <c r="U41" s="197"/>
      <c r="V41" s="197"/>
      <c r="W41" s="197"/>
      <c r="X41" s="197"/>
      <c r="Y41" s="162"/>
    </row>
    <row r="42" spans="1:25" ht="12.75">
      <c r="A42" s="37"/>
      <c r="B42" s="65" t="s">
        <v>312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8"/>
      <c r="O42" s="188"/>
      <c r="P42" s="185"/>
      <c r="Q42" s="196"/>
      <c r="R42" s="188"/>
      <c r="S42" s="188"/>
      <c r="T42" s="188"/>
      <c r="U42" s="188"/>
      <c r="V42" s="188"/>
      <c r="W42" s="188"/>
      <c r="X42" s="188"/>
      <c r="Y42" s="162"/>
    </row>
    <row r="43" spans="2:17" ht="12.75">
      <c r="B43" s="24" t="s">
        <v>313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6"/>
      <c r="Q43" s="177"/>
    </row>
    <row r="44" spans="2:17" ht="12.75">
      <c r="B44" s="24" t="s">
        <v>314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7"/>
    </row>
    <row r="45" spans="8:17" ht="12.75">
      <c r="H45" s="24" t="s">
        <v>91</v>
      </c>
      <c r="I45" s="24"/>
      <c r="K45" s="65">
        <v>7.4</v>
      </c>
      <c r="Q45" s="177"/>
    </row>
    <row r="46" spans="2:17" ht="12.75">
      <c r="B46" s="175" t="s">
        <v>381</v>
      </c>
      <c r="C46" s="1"/>
      <c r="D46" s="1"/>
      <c r="E46" s="1"/>
      <c r="P46" s="176"/>
      <c r="Q46" s="177"/>
    </row>
    <row r="47" spans="2:25" ht="13.5">
      <c r="B47" s="10" t="s">
        <v>5</v>
      </c>
      <c r="H47" s="178"/>
      <c r="N47" s="13" t="s">
        <v>6</v>
      </c>
      <c r="O47" s="176"/>
      <c r="P47" s="176"/>
      <c r="Q47" s="177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9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305</v>
      </c>
      <c r="Q48" s="177" t="s">
        <v>306</v>
      </c>
      <c r="R48" s="180" t="s">
        <v>19</v>
      </c>
      <c r="S48" s="180" t="s">
        <v>20</v>
      </c>
      <c r="T48" s="180" t="s">
        <v>30</v>
      </c>
      <c r="U48" s="180" t="s">
        <v>20</v>
      </c>
      <c r="V48" s="180" t="s">
        <v>19</v>
      </c>
      <c r="W48" s="180" t="s">
        <v>20</v>
      </c>
      <c r="X48" s="180" t="s">
        <v>30</v>
      </c>
      <c r="Y48" s="181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82"/>
      <c r="P49" s="73" t="s">
        <v>40</v>
      </c>
      <c r="Q49" s="106"/>
      <c r="R49" s="183" t="s">
        <v>307</v>
      </c>
      <c r="S49" s="183"/>
      <c r="T49" s="184"/>
      <c r="U49" s="184"/>
      <c r="V49" s="183" t="s">
        <v>308</v>
      </c>
      <c r="W49" s="183"/>
      <c r="X49" s="184"/>
      <c r="Y49" s="62"/>
    </row>
    <row r="50" spans="1:26" ht="12.75">
      <c r="A50" s="185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6">
        <v>2.6</v>
      </c>
      <c r="H50" s="216">
        <v>1.4</v>
      </c>
      <c r="I50" s="216">
        <v>1.8</v>
      </c>
      <c r="J50" s="84">
        <v>1.8</v>
      </c>
      <c r="K50" s="85">
        <v>7.9</v>
      </c>
      <c r="L50" s="244">
        <v>3.5</v>
      </c>
      <c r="M50" s="244">
        <v>3.5</v>
      </c>
      <c r="N50" s="66">
        <v>-2.3853333333333335</v>
      </c>
      <c r="O50" s="77">
        <v>0.2</v>
      </c>
      <c r="P50" s="240" t="s">
        <v>430</v>
      </c>
      <c r="Q50" s="67">
        <v>0</v>
      </c>
      <c r="R50" s="66">
        <v>8.7</v>
      </c>
      <c r="S50" s="115">
        <v>2005</v>
      </c>
      <c r="T50" s="84">
        <v>-17.7</v>
      </c>
      <c r="U50" s="236">
        <v>1969</v>
      </c>
      <c r="V50" s="237">
        <v>11.5</v>
      </c>
      <c r="W50" s="238">
        <v>2005</v>
      </c>
      <c r="X50" s="216">
        <v>-20.5</v>
      </c>
      <c r="Y50" s="238">
        <v>1969</v>
      </c>
      <c r="Z50" s="62">
        <v>1</v>
      </c>
    </row>
    <row r="51" spans="1:26" ht="12.75">
      <c r="A51" s="185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6">
        <v>1.8</v>
      </c>
      <c r="H51" s="216">
        <v>1</v>
      </c>
      <c r="I51" s="216">
        <v>1</v>
      </c>
      <c r="J51" s="84">
        <v>0.6</v>
      </c>
      <c r="K51" s="112">
        <v>3.1</v>
      </c>
      <c r="L51" s="244">
        <f aca="true" t="shared" si="3" ref="L51:L77">AVERAGE(B51:I51)</f>
        <v>1.2374999999999998</v>
      </c>
      <c r="M51" s="244">
        <f aca="true" t="shared" si="4" ref="M51:M77">AVERAGE(B51:I51)</f>
        <v>1.2374999999999998</v>
      </c>
      <c r="N51" s="66">
        <v>-2.41</v>
      </c>
      <c r="O51" s="77">
        <v>2.9</v>
      </c>
      <c r="P51" s="240" t="s">
        <v>430</v>
      </c>
      <c r="Q51" s="67">
        <v>0.5</v>
      </c>
      <c r="R51" s="66">
        <v>8</v>
      </c>
      <c r="S51" s="115">
        <v>1959</v>
      </c>
      <c r="T51" s="84">
        <v>-17.7</v>
      </c>
      <c r="U51" s="236">
        <v>1968</v>
      </c>
      <c r="V51" s="237">
        <v>12</v>
      </c>
      <c r="W51" s="238">
        <v>1932</v>
      </c>
      <c r="X51" s="216">
        <v>-20.6</v>
      </c>
      <c r="Y51" s="238">
        <v>1968</v>
      </c>
      <c r="Z51" s="62">
        <v>2</v>
      </c>
    </row>
    <row r="52" spans="1:26" ht="12.75">
      <c r="A52" s="185">
        <v>3</v>
      </c>
      <c r="B52" s="237">
        <v>7.4</v>
      </c>
      <c r="C52" s="66">
        <v>6.8</v>
      </c>
      <c r="D52" s="66">
        <v>4.8</v>
      </c>
      <c r="E52" s="66">
        <v>4</v>
      </c>
      <c r="F52" s="66">
        <v>3.6</v>
      </c>
      <c r="G52" s="216">
        <v>2.6</v>
      </c>
      <c r="H52" s="216">
        <v>1.6</v>
      </c>
      <c r="I52" s="216">
        <v>1.4</v>
      </c>
      <c r="J52" s="84">
        <v>0.6</v>
      </c>
      <c r="K52" s="85">
        <v>8.2</v>
      </c>
      <c r="L52" s="244">
        <f t="shared" si="3"/>
        <v>4.025</v>
      </c>
      <c r="M52" s="244">
        <f t="shared" si="4"/>
        <v>4.025</v>
      </c>
      <c r="N52" s="66">
        <v>-2.432</v>
      </c>
      <c r="O52" s="77"/>
      <c r="P52" s="240" t="s">
        <v>430</v>
      </c>
      <c r="Q52" s="67">
        <v>3.9</v>
      </c>
      <c r="R52" s="66">
        <v>7.5</v>
      </c>
      <c r="S52" s="115">
        <v>1965</v>
      </c>
      <c r="T52" s="66">
        <v>-15</v>
      </c>
      <c r="U52" s="236">
        <v>1980</v>
      </c>
      <c r="V52" s="237">
        <v>12.4</v>
      </c>
      <c r="W52" s="238">
        <v>1971</v>
      </c>
      <c r="X52" s="239">
        <v>-21.2</v>
      </c>
      <c r="Y52" s="238">
        <v>1968</v>
      </c>
      <c r="Z52" s="62">
        <v>3</v>
      </c>
    </row>
    <row r="53" spans="1:26" ht="12.75">
      <c r="A53" s="185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6">
        <v>1.9</v>
      </c>
      <c r="H53" s="216">
        <v>4.1</v>
      </c>
      <c r="I53" s="216">
        <v>1.2</v>
      </c>
      <c r="J53" s="84">
        <v>0.1</v>
      </c>
      <c r="K53" s="85">
        <v>4</v>
      </c>
      <c r="L53" s="244">
        <v>2.1</v>
      </c>
      <c r="M53" s="244">
        <v>2.1</v>
      </c>
      <c r="N53" s="66">
        <v>-2.4593333333333334</v>
      </c>
      <c r="O53" s="77">
        <v>0.1</v>
      </c>
      <c r="P53" s="240" t="s">
        <v>430</v>
      </c>
      <c r="Q53" s="67">
        <v>1.3</v>
      </c>
      <c r="R53" s="66">
        <v>8.5</v>
      </c>
      <c r="S53" s="115">
        <v>1965</v>
      </c>
      <c r="T53" s="66">
        <v>-13.8</v>
      </c>
      <c r="U53" s="236">
        <v>1981</v>
      </c>
      <c r="V53" s="237">
        <v>12.1</v>
      </c>
      <c r="W53" s="238">
        <v>1965</v>
      </c>
      <c r="X53" s="216">
        <v>-19.2</v>
      </c>
      <c r="Y53" s="238">
        <v>1984</v>
      </c>
      <c r="Z53" s="62">
        <v>4</v>
      </c>
    </row>
    <row r="54" spans="1:26" ht="12.75">
      <c r="A54" s="185">
        <v>5</v>
      </c>
      <c r="B54" s="237">
        <v>1.6</v>
      </c>
      <c r="C54" s="66">
        <v>0.4</v>
      </c>
      <c r="D54" s="66">
        <v>-2.1</v>
      </c>
      <c r="E54" s="66">
        <v>-3.3</v>
      </c>
      <c r="F54" s="66">
        <v>-1.2</v>
      </c>
      <c r="G54" s="216">
        <v>-2.9</v>
      </c>
      <c r="H54" s="216">
        <v>-4</v>
      </c>
      <c r="I54" s="216">
        <v>-2</v>
      </c>
      <c r="J54" s="84">
        <v>-4.1</v>
      </c>
      <c r="K54" s="112">
        <v>2.6</v>
      </c>
      <c r="L54" s="244">
        <f t="shared" si="3"/>
        <v>-1.6875</v>
      </c>
      <c r="M54" s="244">
        <f t="shared" si="4"/>
        <v>-1.6875</v>
      </c>
      <c r="N54" s="66">
        <v>-2.390666666666667</v>
      </c>
      <c r="O54" s="77">
        <v>0</v>
      </c>
      <c r="P54" s="240" t="s">
        <v>430</v>
      </c>
      <c r="Q54" s="67">
        <v>4.2</v>
      </c>
      <c r="R54" s="66">
        <v>8.7</v>
      </c>
      <c r="S54" s="115">
        <v>1991</v>
      </c>
      <c r="T54" s="66">
        <v>-12.6</v>
      </c>
      <c r="U54" s="236">
        <v>1961</v>
      </c>
      <c r="V54" s="237">
        <v>10.8</v>
      </c>
      <c r="W54" s="238">
        <v>2006</v>
      </c>
      <c r="X54" s="216">
        <v>-16.2</v>
      </c>
      <c r="Y54" s="238">
        <v>1961</v>
      </c>
      <c r="Z54" s="62">
        <v>5</v>
      </c>
    </row>
    <row r="55" spans="1:26" ht="12.75">
      <c r="A55" s="185">
        <v>6</v>
      </c>
      <c r="B55" s="237">
        <v>3.6</v>
      </c>
      <c r="C55" s="66">
        <v>5.6</v>
      </c>
      <c r="D55" s="66">
        <v>7.9</v>
      </c>
      <c r="E55" s="66">
        <v>8.7</v>
      </c>
      <c r="F55" s="66">
        <v>10.5</v>
      </c>
      <c r="G55" s="216">
        <v>9.7</v>
      </c>
      <c r="H55" s="216">
        <v>6.6</v>
      </c>
      <c r="I55" s="216">
        <v>6.4</v>
      </c>
      <c r="J55" s="84">
        <v>-2</v>
      </c>
      <c r="K55" s="85">
        <v>11</v>
      </c>
      <c r="L55" s="244">
        <f t="shared" si="3"/>
        <v>7.375</v>
      </c>
      <c r="M55" s="244">
        <f t="shared" si="4"/>
        <v>7.375</v>
      </c>
      <c r="N55" s="66">
        <v>-2.378</v>
      </c>
      <c r="O55" s="77">
        <v>0</v>
      </c>
      <c r="P55" s="240" t="s">
        <v>430</v>
      </c>
      <c r="Q55" s="67">
        <v>0</v>
      </c>
      <c r="R55" s="66">
        <v>9.4</v>
      </c>
      <c r="S55" s="115">
        <v>1965</v>
      </c>
      <c r="T55" s="72">
        <v>-15.8</v>
      </c>
      <c r="U55" s="236">
        <v>1969</v>
      </c>
      <c r="V55" s="237">
        <v>11.6</v>
      </c>
      <c r="W55" s="238">
        <v>1965</v>
      </c>
      <c r="X55" s="216">
        <v>-15.1</v>
      </c>
      <c r="Y55" s="238">
        <v>1981</v>
      </c>
      <c r="Z55" s="62">
        <v>6</v>
      </c>
    </row>
    <row r="56" spans="1:26" ht="12.75">
      <c r="A56" s="185">
        <v>7</v>
      </c>
      <c r="B56" s="237">
        <v>7</v>
      </c>
      <c r="C56" s="66">
        <v>5</v>
      </c>
      <c r="D56" s="66">
        <v>6.1</v>
      </c>
      <c r="E56" s="66">
        <v>7.4</v>
      </c>
      <c r="F56" s="66">
        <v>8.23</v>
      </c>
      <c r="G56" s="216">
        <v>6.9</v>
      </c>
      <c r="H56" s="216">
        <v>5.8</v>
      </c>
      <c r="I56" s="216">
        <v>6</v>
      </c>
      <c r="J56" s="84">
        <v>1.9</v>
      </c>
      <c r="K56" s="85">
        <v>8.7</v>
      </c>
      <c r="L56" s="244">
        <v>6.4</v>
      </c>
      <c r="M56" s="244">
        <v>6.4</v>
      </c>
      <c r="N56" s="66">
        <v>-2.4033333333333333</v>
      </c>
      <c r="O56" s="77"/>
      <c r="P56" s="240" t="s">
        <v>430</v>
      </c>
      <c r="Q56" s="67">
        <v>1.2</v>
      </c>
      <c r="R56" s="66">
        <v>10.1</v>
      </c>
      <c r="S56" s="115">
        <v>1960</v>
      </c>
      <c r="T56" s="66">
        <v>-16.3</v>
      </c>
      <c r="U56" s="238">
        <v>1969</v>
      </c>
      <c r="V56" s="237">
        <v>13.2</v>
      </c>
      <c r="W56" s="238">
        <v>1935</v>
      </c>
      <c r="X56" s="216">
        <v>-19</v>
      </c>
      <c r="Y56" s="238">
        <v>1955</v>
      </c>
      <c r="Z56" s="62">
        <v>7</v>
      </c>
    </row>
    <row r="57" spans="1:26" ht="12.75">
      <c r="A57" s="185">
        <v>8</v>
      </c>
      <c r="B57" s="241">
        <v>4.5</v>
      </c>
      <c r="C57" s="66">
        <v>4.5</v>
      </c>
      <c r="D57" s="66">
        <v>4.4</v>
      </c>
      <c r="E57" s="66">
        <v>3.3</v>
      </c>
      <c r="F57" s="66">
        <v>3.9</v>
      </c>
      <c r="G57" s="216">
        <v>3.9</v>
      </c>
      <c r="H57" s="216">
        <v>3.2</v>
      </c>
      <c r="I57" s="216">
        <v>1.6</v>
      </c>
      <c r="J57" s="84">
        <v>1.3</v>
      </c>
      <c r="K57" s="85">
        <v>6</v>
      </c>
      <c r="L57" s="244">
        <f t="shared" si="3"/>
        <v>3.6624999999999996</v>
      </c>
      <c r="M57" s="244">
        <f t="shared" si="4"/>
        <v>3.6624999999999996</v>
      </c>
      <c r="N57" s="66">
        <v>-2.41</v>
      </c>
      <c r="O57" s="77">
        <v>0</v>
      </c>
      <c r="P57" s="240"/>
      <c r="Q57" s="67">
        <v>2.7</v>
      </c>
      <c r="R57" s="66">
        <v>9.7</v>
      </c>
      <c r="S57" s="115">
        <v>1983</v>
      </c>
      <c r="T57" s="66">
        <v>-13.7</v>
      </c>
      <c r="U57" s="238">
        <v>1995</v>
      </c>
      <c r="V57" s="237">
        <v>11</v>
      </c>
      <c r="W57" s="238">
        <v>1960</v>
      </c>
      <c r="X57" s="216">
        <v>-17.5</v>
      </c>
      <c r="Y57" s="238">
        <v>1969</v>
      </c>
      <c r="Z57" s="62">
        <v>8</v>
      </c>
    </row>
    <row r="58" spans="1:26" ht="12.75">
      <c r="A58" s="185">
        <v>9</v>
      </c>
      <c r="B58" s="237">
        <v>0.4</v>
      </c>
      <c r="C58" s="66">
        <v>2.2</v>
      </c>
      <c r="D58" s="66">
        <v>1</v>
      </c>
      <c r="E58" s="66">
        <v>-0.8</v>
      </c>
      <c r="F58" s="66">
        <v>2.2</v>
      </c>
      <c r="G58" s="216">
        <v>2.8</v>
      </c>
      <c r="H58" s="216">
        <v>3.2</v>
      </c>
      <c r="I58" s="216">
        <v>7.2</v>
      </c>
      <c r="J58" s="84">
        <v>-0.8</v>
      </c>
      <c r="K58" s="112">
        <v>9.1</v>
      </c>
      <c r="L58" s="244">
        <f t="shared" si="3"/>
        <v>2.275</v>
      </c>
      <c r="M58" s="244">
        <f t="shared" si="4"/>
        <v>2.275</v>
      </c>
      <c r="N58" s="66">
        <v>-2.452666666666666</v>
      </c>
      <c r="O58" s="77">
        <v>2.8</v>
      </c>
      <c r="P58" s="240"/>
      <c r="Q58" s="67">
        <v>0</v>
      </c>
      <c r="R58" s="66">
        <v>6.3</v>
      </c>
      <c r="S58" s="115">
        <v>1993</v>
      </c>
      <c r="T58" s="66">
        <v>-13.5</v>
      </c>
      <c r="U58" s="238">
        <v>1995</v>
      </c>
      <c r="V58" s="237">
        <v>11</v>
      </c>
      <c r="W58" s="238">
        <v>1983</v>
      </c>
      <c r="X58" s="216">
        <v>-16.8</v>
      </c>
      <c r="Y58" s="238">
        <v>1995</v>
      </c>
      <c r="Z58" s="62">
        <v>9</v>
      </c>
    </row>
    <row r="59" spans="1:26" ht="12.75">
      <c r="A59" s="185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6">
        <v>3.3</v>
      </c>
      <c r="H59" s="216">
        <v>1.9</v>
      </c>
      <c r="I59" s="216">
        <v>1.7</v>
      </c>
      <c r="J59" s="84">
        <v>1.6</v>
      </c>
      <c r="K59" s="85">
        <v>8.7</v>
      </c>
      <c r="L59" s="244">
        <f t="shared" si="3"/>
        <v>3.3374999999999995</v>
      </c>
      <c r="M59" s="244">
        <f t="shared" si="4"/>
        <v>3.3374999999999995</v>
      </c>
      <c r="N59" s="66">
        <v>-2.3419999999999996</v>
      </c>
      <c r="O59" s="77">
        <v>4.2</v>
      </c>
      <c r="P59" s="240"/>
      <c r="Q59" s="67">
        <v>2.4</v>
      </c>
      <c r="R59" s="66">
        <v>6.3</v>
      </c>
      <c r="S59" s="115">
        <v>1965</v>
      </c>
      <c r="T59" s="66">
        <v>-13.1</v>
      </c>
      <c r="U59" s="238">
        <v>1995</v>
      </c>
      <c r="V59" s="237">
        <v>10</v>
      </c>
      <c r="W59" s="238">
        <v>1984</v>
      </c>
      <c r="X59" s="216">
        <v>-19.8</v>
      </c>
      <c r="Y59" s="238">
        <v>1955</v>
      </c>
      <c r="Z59" s="62">
        <v>10</v>
      </c>
    </row>
    <row r="60" spans="1:26" ht="12.75">
      <c r="A60" s="185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6">
        <v>4.6</v>
      </c>
      <c r="I60" s="216">
        <v>4.4</v>
      </c>
      <c r="J60" s="84">
        <v>0.9</v>
      </c>
      <c r="K60" s="85">
        <v>4.7</v>
      </c>
      <c r="L60" s="244">
        <f t="shared" si="3"/>
        <v>3.375</v>
      </c>
      <c r="M60" s="244">
        <f t="shared" si="4"/>
        <v>3.375</v>
      </c>
      <c r="N60" s="66">
        <v>-2.1606666666666663</v>
      </c>
      <c r="O60" s="77">
        <v>0</v>
      </c>
      <c r="P60" s="240"/>
      <c r="Q60" s="67">
        <v>0</v>
      </c>
      <c r="R60" s="72">
        <v>8.2</v>
      </c>
      <c r="S60" s="115">
        <v>1983</v>
      </c>
      <c r="T60" s="66">
        <v>-11.8</v>
      </c>
      <c r="U60" s="238">
        <v>1966</v>
      </c>
      <c r="V60" s="237">
        <v>12</v>
      </c>
      <c r="W60" s="238">
        <v>2004</v>
      </c>
      <c r="X60" s="216">
        <v>-16.9</v>
      </c>
      <c r="Y60" s="238">
        <v>1966</v>
      </c>
      <c r="Z60" s="62">
        <v>11</v>
      </c>
    </row>
    <row r="61" spans="1:26" ht="12.75">
      <c r="A61" s="185">
        <v>12</v>
      </c>
      <c r="B61" s="237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6">
        <v>6.5</v>
      </c>
      <c r="I61" s="216">
        <v>4.2</v>
      </c>
      <c r="J61" s="84">
        <v>4.2</v>
      </c>
      <c r="K61" s="85">
        <v>8.5</v>
      </c>
      <c r="L61" s="244">
        <f t="shared" si="3"/>
        <v>6.1375</v>
      </c>
      <c r="M61" s="244">
        <f t="shared" si="4"/>
        <v>6.1375</v>
      </c>
      <c r="N61" s="66">
        <v>-2.0586666666666664</v>
      </c>
      <c r="O61" s="77">
        <v>0.2</v>
      </c>
      <c r="P61" s="240"/>
      <c r="Q61" s="67">
        <v>0</v>
      </c>
      <c r="R61" s="66">
        <v>7.6</v>
      </c>
      <c r="S61" s="115">
        <v>1983</v>
      </c>
      <c r="T61" s="66">
        <v>-12</v>
      </c>
      <c r="U61" s="236">
        <v>1968</v>
      </c>
      <c r="V61" s="237">
        <v>10.6</v>
      </c>
      <c r="W61" s="238">
        <v>1983</v>
      </c>
      <c r="X61" s="216">
        <v>-20</v>
      </c>
      <c r="Y61" s="238">
        <v>1966</v>
      </c>
      <c r="Z61" s="62">
        <v>12</v>
      </c>
    </row>
    <row r="62" spans="1:26" ht="12.75">
      <c r="A62" s="185">
        <v>13</v>
      </c>
      <c r="B62" s="237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6">
        <v>8.1</v>
      </c>
      <c r="I62" s="216">
        <v>8</v>
      </c>
      <c r="J62" s="84">
        <v>3</v>
      </c>
      <c r="K62" s="112">
        <v>12</v>
      </c>
      <c r="L62" s="244">
        <f t="shared" si="3"/>
        <v>6.4</v>
      </c>
      <c r="M62" s="244">
        <f t="shared" si="4"/>
        <v>6.4</v>
      </c>
      <c r="N62" s="66">
        <v>-1.9786666666666664</v>
      </c>
      <c r="O62" s="77">
        <v>0</v>
      </c>
      <c r="P62" s="240"/>
      <c r="Q62" s="67">
        <v>0</v>
      </c>
      <c r="R62" s="66">
        <v>7.4</v>
      </c>
      <c r="S62" s="115">
        <v>1986</v>
      </c>
      <c r="T62" s="66">
        <v>-12.7</v>
      </c>
      <c r="U62" s="236">
        <v>1969</v>
      </c>
      <c r="V62" s="237">
        <v>13.1</v>
      </c>
      <c r="W62" s="238">
        <v>2004</v>
      </c>
      <c r="X62" s="216">
        <v>-16.5</v>
      </c>
      <c r="Y62" s="238">
        <v>1968</v>
      </c>
      <c r="Z62" s="62">
        <v>13</v>
      </c>
    </row>
    <row r="63" spans="1:26" ht="12.75">
      <c r="A63" s="185">
        <v>14</v>
      </c>
      <c r="B63" s="237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6">
        <v>9.8</v>
      </c>
      <c r="I63" s="72">
        <v>8.8</v>
      </c>
      <c r="J63" s="84">
        <v>8</v>
      </c>
      <c r="K63" s="85">
        <v>12.1</v>
      </c>
      <c r="L63" s="244">
        <f t="shared" si="3"/>
        <v>9.487499999999999</v>
      </c>
      <c r="M63" s="244">
        <f t="shared" si="4"/>
        <v>9.487499999999999</v>
      </c>
      <c r="N63" s="66">
        <v>-1.8326666666666662</v>
      </c>
      <c r="O63" s="77"/>
      <c r="P63" s="240"/>
      <c r="Q63" s="67">
        <v>2.3</v>
      </c>
      <c r="R63" s="66">
        <v>9.5</v>
      </c>
      <c r="S63" s="115">
        <v>2012</v>
      </c>
      <c r="T63" s="66">
        <v>-12.2</v>
      </c>
      <c r="U63" s="238">
        <v>1968</v>
      </c>
      <c r="V63" s="237">
        <v>12.1</v>
      </c>
      <c r="W63" s="238">
        <v>2012</v>
      </c>
      <c r="X63" s="216">
        <v>-16.5</v>
      </c>
      <c r="Y63" s="238">
        <v>1969</v>
      </c>
      <c r="Z63" s="62">
        <v>14</v>
      </c>
    </row>
    <row r="64" spans="1:26" ht="12.75">
      <c r="A64" s="185">
        <v>15</v>
      </c>
      <c r="B64" s="237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6">
        <v>3.4</v>
      </c>
      <c r="I64" s="216">
        <v>3.6</v>
      </c>
      <c r="J64" s="84">
        <v>3.4</v>
      </c>
      <c r="K64" s="85">
        <v>11</v>
      </c>
      <c r="L64" s="244">
        <v>6.9</v>
      </c>
      <c r="M64" s="244">
        <v>6.9</v>
      </c>
      <c r="N64" s="66">
        <v>-1.7806666666666664</v>
      </c>
      <c r="O64" s="77">
        <v>0.2</v>
      </c>
      <c r="P64" s="251"/>
      <c r="Q64" s="67">
        <v>4</v>
      </c>
      <c r="R64" s="66">
        <v>8.5</v>
      </c>
      <c r="S64" s="115">
        <v>1965</v>
      </c>
      <c r="T64" s="66">
        <v>-14.8</v>
      </c>
      <c r="U64" s="238">
        <v>1968</v>
      </c>
      <c r="V64" s="237">
        <v>11.9</v>
      </c>
      <c r="W64" s="238">
        <v>1934</v>
      </c>
      <c r="X64" s="216">
        <v>-19.2</v>
      </c>
      <c r="Y64" s="238">
        <v>1968</v>
      </c>
      <c r="Z64" s="62">
        <v>15</v>
      </c>
    </row>
    <row r="65" spans="1:26" ht="12.75">
      <c r="A65" s="185">
        <v>16</v>
      </c>
      <c r="B65" s="237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6">
        <v>0.4</v>
      </c>
      <c r="I65" s="62">
        <v>-1</v>
      </c>
      <c r="J65" s="84">
        <v>-1</v>
      </c>
      <c r="K65" s="85">
        <v>3.6</v>
      </c>
      <c r="L65" s="244">
        <f t="shared" si="3"/>
        <v>0.6625</v>
      </c>
      <c r="M65" s="244">
        <f t="shared" si="4"/>
        <v>0.6625</v>
      </c>
      <c r="N65" s="66">
        <v>-1.6666666666666665</v>
      </c>
      <c r="O65" s="77">
        <v>0.1</v>
      </c>
      <c r="P65" s="240" t="s">
        <v>430</v>
      </c>
      <c r="Q65" s="67">
        <v>0.2</v>
      </c>
      <c r="R65" s="72">
        <v>8.9</v>
      </c>
      <c r="S65" s="115">
        <v>1965</v>
      </c>
      <c r="T65" s="66">
        <v>-13.5</v>
      </c>
      <c r="U65" s="238">
        <v>1974</v>
      </c>
      <c r="V65" s="237">
        <v>11.6</v>
      </c>
      <c r="W65" s="238">
        <v>1965</v>
      </c>
      <c r="X65" s="216">
        <v>-16.5</v>
      </c>
      <c r="Y65" s="238">
        <v>1974</v>
      </c>
      <c r="Z65" s="62">
        <v>16</v>
      </c>
    </row>
    <row r="66" spans="1:26" ht="12.75">
      <c r="A66" s="185">
        <v>17</v>
      </c>
      <c r="B66" s="237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4">
        <f t="shared" si="3"/>
        <v>-2.7624999999999997</v>
      </c>
      <c r="M66" s="244">
        <f t="shared" si="4"/>
        <v>-2.7624999999999997</v>
      </c>
      <c r="N66" s="66">
        <v>-1.5219999999999998</v>
      </c>
      <c r="O66" s="77">
        <v>0.8</v>
      </c>
      <c r="P66" s="240">
        <v>1</v>
      </c>
      <c r="Q66" s="67">
        <v>0</v>
      </c>
      <c r="R66" s="66">
        <v>8.3</v>
      </c>
      <c r="S66" s="115">
        <v>1965</v>
      </c>
      <c r="T66" s="66">
        <v>-12.6</v>
      </c>
      <c r="U66" s="238">
        <v>1966</v>
      </c>
      <c r="V66" s="237">
        <v>11.8</v>
      </c>
      <c r="W66" s="238">
        <v>1942</v>
      </c>
      <c r="X66" s="216">
        <v>-16.2</v>
      </c>
      <c r="Y66" s="238">
        <v>1999</v>
      </c>
      <c r="Z66" s="62">
        <v>17</v>
      </c>
    </row>
    <row r="67" spans="1:26" ht="12.75">
      <c r="A67" s="185">
        <v>18</v>
      </c>
      <c r="B67" s="237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4">
        <f t="shared" si="3"/>
        <v>-5.187499999999999</v>
      </c>
      <c r="M67" s="244">
        <f t="shared" si="4"/>
        <v>-5.187499999999999</v>
      </c>
      <c r="N67" s="66">
        <v>-1.3366666666666664</v>
      </c>
      <c r="O67" s="77">
        <v>6</v>
      </c>
      <c r="P67" s="240" t="s">
        <v>430</v>
      </c>
      <c r="Q67" s="67">
        <v>1.6</v>
      </c>
      <c r="R67" s="66">
        <v>8.2</v>
      </c>
      <c r="S67" s="115">
        <v>2008</v>
      </c>
      <c r="T67" s="66">
        <v>-12.5</v>
      </c>
      <c r="U67" s="238">
        <v>1966</v>
      </c>
      <c r="V67" s="237">
        <v>11.3</v>
      </c>
      <c r="W67" s="238">
        <v>2003</v>
      </c>
      <c r="X67" s="216">
        <v>-17.6</v>
      </c>
      <c r="Y67" s="238">
        <v>1966</v>
      </c>
      <c r="Z67" s="62">
        <v>18</v>
      </c>
    </row>
    <row r="68" spans="1:26" ht="12.75">
      <c r="A68" s="185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4">
        <f t="shared" si="3"/>
        <v>2.0375</v>
      </c>
      <c r="M68" s="244">
        <f t="shared" si="4"/>
        <v>2.0375</v>
      </c>
      <c r="N68" s="66">
        <v>-1.1513333333333335</v>
      </c>
      <c r="O68" s="77">
        <v>0</v>
      </c>
      <c r="P68" s="240" t="s">
        <v>430</v>
      </c>
      <c r="Q68" s="67">
        <v>0</v>
      </c>
      <c r="R68" s="66">
        <v>7.2</v>
      </c>
      <c r="S68" s="115">
        <v>1965</v>
      </c>
      <c r="T68" s="66">
        <v>-13.4</v>
      </c>
      <c r="U68" s="238">
        <v>1955</v>
      </c>
      <c r="V68" s="237">
        <v>10.3</v>
      </c>
      <c r="W68" s="238">
        <v>1965</v>
      </c>
      <c r="X68" s="216">
        <v>-18.6</v>
      </c>
      <c r="Y68" s="238">
        <v>1955</v>
      </c>
      <c r="Z68" s="62">
        <v>19</v>
      </c>
    </row>
    <row r="69" spans="1:26" ht="12.75">
      <c r="A69" s="185">
        <v>20</v>
      </c>
      <c r="B69" s="237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4">
        <f t="shared" si="3"/>
        <v>-1.625</v>
      </c>
      <c r="M69" s="244">
        <f t="shared" si="4"/>
        <v>-1.625</v>
      </c>
      <c r="N69" s="66">
        <v>-1.0086666666666668</v>
      </c>
      <c r="O69" s="77">
        <v>0</v>
      </c>
      <c r="P69" s="240" t="s">
        <v>430</v>
      </c>
      <c r="Q69" s="67">
        <v>0</v>
      </c>
      <c r="R69" s="66">
        <v>8.9</v>
      </c>
      <c r="S69" s="115">
        <v>1996</v>
      </c>
      <c r="T69" s="66">
        <v>-13.8</v>
      </c>
      <c r="U69" s="238">
        <v>1969</v>
      </c>
      <c r="V69" s="237">
        <v>11.6</v>
      </c>
      <c r="W69" s="238">
        <v>1996</v>
      </c>
      <c r="X69" s="216">
        <v>-17.5</v>
      </c>
      <c r="Y69" s="238">
        <v>1969</v>
      </c>
      <c r="Z69" s="62">
        <v>20</v>
      </c>
    </row>
    <row r="70" spans="1:26" ht="12.75">
      <c r="A70" s="185">
        <v>21</v>
      </c>
      <c r="B70" s="237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4">
        <f t="shared" si="3"/>
        <v>-4.9624999999999995</v>
      </c>
      <c r="M70" s="244">
        <f t="shared" si="4"/>
        <v>-4.9624999999999995</v>
      </c>
      <c r="N70" s="66">
        <v>-0.8033333333333335</v>
      </c>
      <c r="O70" s="77"/>
      <c r="P70" s="240" t="s">
        <v>430</v>
      </c>
      <c r="Q70" s="67">
        <v>0</v>
      </c>
      <c r="R70" s="66">
        <v>9</v>
      </c>
      <c r="S70" s="115">
        <v>2006</v>
      </c>
      <c r="T70" s="66">
        <v>-9.9</v>
      </c>
      <c r="U70" s="238">
        <v>1986</v>
      </c>
      <c r="V70" s="237">
        <v>13.3</v>
      </c>
      <c r="W70" s="238">
        <v>2005</v>
      </c>
      <c r="X70" s="216">
        <v>-17.2</v>
      </c>
      <c r="Y70" s="238">
        <v>1955</v>
      </c>
      <c r="Z70" s="62">
        <v>21</v>
      </c>
    </row>
    <row r="71" spans="1:26" ht="12.75">
      <c r="A71" s="185">
        <v>22</v>
      </c>
      <c r="B71" s="237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4">
        <f t="shared" si="3"/>
        <v>-1.3125000000000002</v>
      </c>
      <c r="M71" s="244">
        <f t="shared" si="4"/>
        <v>-1.3125000000000002</v>
      </c>
      <c r="N71" s="66">
        <v>-0.6260000000000001</v>
      </c>
      <c r="O71" s="77">
        <v>3.5</v>
      </c>
      <c r="P71" s="240">
        <v>9</v>
      </c>
      <c r="Q71" s="67">
        <v>0</v>
      </c>
      <c r="R71" s="66">
        <v>9.8</v>
      </c>
      <c r="S71" s="115">
        <v>1961</v>
      </c>
      <c r="T71" s="66">
        <v>-11.9</v>
      </c>
      <c r="U71" s="238">
        <v>1958</v>
      </c>
      <c r="V71" s="237">
        <v>11.2</v>
      </c>
      <c r="W71" s="238">
        <v>1961</v>
      </c>
      <c r="X71" s="216">
        <v>-15</v>
      </c>
      <c r="Y71" s="238">
        <v>1958</v>
      </c>
      <c r="Z71" s="62">
        <v>22</v>
      </c>
    </row>
    <row r="72" spans="1:26" ht="12.75">
      <c r="A72" s="185">
        <v>23</v>
      </c>
      <c r="B72" s="237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4">
        <f t="shared" si="3"/>
        <v>0.975</v>
      </c>
      <c r="M72" s="244">
        <f t="shared" si="4"/>
        <v>0.975</v>
      </c>
      <c r="N72" s="66">
        <v>-0.5559999999999999</v>
      </c>
      <c r="O72" s="77">
        <v>4.2</v>
      </c>
      <c r="P72" s="240">
        <v>10</v>
      </c>
      <c r="Q72" s="67">
        <v>0</v>
      </c>
      <c r="R72" s="66">
        <v>8</v>
      </c>
      <c r="S72" s="115">
        <v>1980</v>
      </c>
      <c r="T72" s="66">
        <v>-11.9</v>
      </c>
      <c r="U72" s="238">
        <v>1950</v>
      </c>
      <c r="V72" s="242">
        <v>13.8</v>
      </c>
      <c r="W72" s="238">
        <v>1980</v>
      </c>
      <c r="X72" s="216">
        <v>-14.6</v>
      </c>
      <c r="Y72" s="238">
        <v>1958</v>
      </c>
      <c r="Z72" s="62">
        <v>23</v>
      </c>
    </row>
    <row r="73" spans="1:26" ht="12.75">
      <c r="A73" s="185">
        <v>24</v>
      </c>
      <c r="B73" s="237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4">
        <f t="shared" si="3"/>
        <v>0.9375</v>
      </c>
      <c r="M73" s="244">
        <f t="shared" si="4"/>
        <v>0.9375</v>
      </c>
      <c r="N73" s="66">
        <v>-0.47800000000000004</v>
      </c>
      <c r="O73" s="77">
        <v>3.6</v>
      </c>
      <c r="P73" s="240">
        <v>13</v>
      </c>
      <c r="Q73" s="67">
        <v>0.6</v>
      </c>
      <c r="R73" s="85">
        <v>11.3</v>
      </c>
      <c r="S73" s="115">
        <v>1984</v>
      </c>
      <c r="T73" s="66">
        <v>-13.1</v>
      </c>
      <c r="U73" s="238">
        <v>1958</v>
      </c>
      <c r="V73" s="237">
        <v>12.7</v>
      </c>
      <c r="W73" s="238">
        <v>1984</v>
      </c>
      <c r="X73" s="216">
        <v>-16</v>
      </c>
      <c r="Y73" s="238">
        <v>1950</v>
      </c>
      <c r="Z73" s="62">
        <v>24</v>
      </c>
    </row>
    <row r="74" spans="1:26" ht="12.75">
      <c r="A74" s="185">
        <v>25</v>
      </c>
      <c r="B74" s="237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4">
        <f t="shared" si="3"/>
        <v>1.5625</v>
      </c>
      <c r="M74" s="244">
        <f t="shared" si="4"/>
        <v>1.5625</v>
      </c>
      <c r="N74" s="66">
        <v>-0.5266666666666666</v>
      </c>
      <c r="O74" s="77">
        <v>0.3</v>
      </c>
      <c r="P74" s="240">
        <v>9</v>
      </c>
      <c r="Q74" s="67">
        <v>3.9</v>
      </c>
      <c r="R74" s="66">
        <v>7.5</v>
      </c>
      <c r="S74" s="115">
        <v>1968</v>
      </c>
      <c r="T74" s="66">
        <v>-13.2</v>
      </c>
      <c r="U74" s="238">
        <v>1958</v>
      </c>
      <c r="V74" s="237">
        <v>11.6</v>
      </c>
      <c r="W74" s="238">
        <v>1984</v>
      </c>
      <c r="X74" s="216">
        <v>-16.8</v>
      </c>
      <c r="Y74" s="238">
        <v>1973</v>
      </c>
      <c r="Z74" s="62">
        <v>25</v>
      </c>
    </row>
    <row r="75" spans="1:26" ht="12.75">
      <c r="A75" s="185">
        <v>26</v>
      </c>
      <c r="B75" s="241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4">
        <v>5.1</v>
      </c>
      <c r="M75" s="244">
        <v>5.1</v>
      </c>
      <c r="N75" s="66">
        <v>-0.6693333333333334</v>
      </c>
      <c r="O75" s="77">
        <v>5.1</v>
      </c>
      <c r="P75" s="240" t="s">
        <v>430</v>
      </c>
      <c r="Q75" s="67">
        <v>2</v>
      </c>
      <c r="R75" s="66">
        <v>7</v>
      </c>
      <c r="S75" s="115">
        <v>1988</v>
      </c>
      <c r="T75" s="66">
        <v>-10</v>
      </c>
      <c r="U75" s="236">
        <v>1996</v>
      </c>
      <c r="V75" s="237">
        <v>10.6</v>
      </c>
      <c r="W75" s="238">
        <v>1983</v>
      </c>
      <c r="X75" s="216">
        <v>-19</v>
      </c>
      <c r="Y75" s="238">
        <v>1941</v>
      </c>
      <c r="Z75" s="62">
        <v>26</v>
      </c>
    </row>
    <row r="76" spans="1:26" ht="12.75">
      <c r="A76" s="185">
        <v>27</v>
      </c>
      <c r="B76" s="237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4">
        <f t="shared" si="3"/>
        <v>1.2874999999999996</v>
      </c>
      <c r="M76" s="244">
        <f t="shared" si="4"/>
        <v>1.2874999999999996</v>
      </c>
      <c r="N76" s="66">
        <v>-0.7293333333333334</v>
      </c>
      <c r="O76" s="77">
        <v>4.4</v>
      </c>
      <c r="P76" s="240">
        <v>3</v>
      </c>
      <c r="Q76" s="67">
        <v>1.6</v>
      </c>
      <c r="R76" s="66">
        <v>7.8</v>
      </c>
      <c r="S76" s="115">
        <v>1968</v>
      </c>
      <c r="T76" s="66">
        <v>-9.9</v>
      </c>
      <c r="U76" s="238">
        <v>1998</v>
      </c>
      <c r="V76" s="237">
        <v>9.6</v>
      </c>
      <c r="W76" s="238">
        <v>1971</v>
      </c>
      <c r="X76" s="216">
        <v>-19.7</v>
      </c>
      <c r="Y76" s="238">
        <v>1935</v>
      </c>
      <c r="Z76" s="62">
        <v>27</v>
      </c>
    </row>
    <row r="77" spans="1:26" ht="12.75">
      <c r="A77" s="185">
        <v>28</v>
      </c>
      <c r="B77" s="237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4">
        <f t="shared" si="3"/>
        <v>3.0125</v>
      </c>
      <c r="M77" s="244">
        <f t="shared" si="4"/>
        <v>3.0125</v>
      </c>
      <c r="N77" s="66">
        <v>-0.7</v>
      </c>
      <c r="O77" s="77">
        <v>1.6</v>
      </c>
      <c r="P77" s="240">
        <v>4</v>
      </c>
      <c r="Q77" s="67">
        <v>2</v>
      </c>
      <c r="R77" s="66">
        <v>9.7</v>
      </c>
      <c r="S77" s="115">
        <v>1985</v>
      </c>
      <c r="T77" s="66">
        <v>-14</v>
      </c>
      <c r="U77" s="238">
        <v>1990</v>
      </c>
      <c r="V77" s="237">
        <v>11.7</v>
      </c>
      <c r="W77" s="238">
        <v>1985</v>
      </c>
      <c r="X77" s="216">
        <v>-19.5</v>
      </c>
      <c r="Y77" s="238">
        <v>1940</v>
      </c>
      <c r="Z77" s="62">
        <v>28</v>
      </c>
    </row>
    <row r="78" spans="1:26" ht="12.75">
      <c r="A78" s="185">
        <v>29</v>
      </c>
      <c r="B78" s="243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4">
        <v>2.3</v>
      </c>
      <c r="M78" s="244">
        <v>2.3</v>
      </c>
      <c r="N78" s="244"/>
      <c r="O78" s="77">
        <v>0</v>
      </c>
      <c r="P78" s="240" t="s">
        <v>430</v>
      </c>
      <c r="Q78" s="245">
        <v>4.2</v>
      </c>
      <c r="R78" s="66"/>
      <c r="S78" s="246"/>
      <c r="T78" s="62"/>
      <c r="U78" s="247"/>
      <c r="V78" s="237"/>
      <c r="W78" s="66"/>
      <c r="X78" s="62"/>
      <c r="Y78" s="115"/>
      <c r="Z78" s="62">
        <v>29</v>
      </c>
    </row>
    <row r="79" spans="1:26" ht="12.75">
      <c r="A79" s="185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44"/>
      <c r="M79" s="244"/>
      <c r="N79" s="244"/>
      <c r="O79" s="77"/>
      <c r="P79" s="240"/>
      <c r="Q79" s="245"/>
      <c r="R79" s="66"/>
      <c r="S79" s="246"/>
      <c r="T79" s="62"/>
      <c r="U79" s="115"/>
      <c r="V79" s="246"/>
      <c r="W79" s="66"/>
      <c r="X79" s="62"/>
      <c r="Y79" s="115"/>
      <c r="Z79" s="62"/>
    </row>
    <row r="80" spans="1:26" ht="12.75">
      <c r="A80" s="56" t="s">
        <v>75</v>
      </c>
      <c r="B80" s="248">
        <f aca="true" t="shared" si="5" ref="B80:G80">AVERAGE(B50:B78)</f>
        <v>2.293103448275862</v>
      </c>
      <c r="C80" s="248">
        <f t="shared" si="5"/>
        <v>2.0827586206896553</v>
      </c>
      <c r="D80" s="248">
        <f t="shared" si="5"/>
        <v>1.8137931034482757</v>
      </c>
      <c r="E80" s="248">
        <f t="shared" si="5"/>
        <v>2.513793103448276</v>
      </c>
      <c r="F80" s="248">
        <f t="shared" si="5"/>
        <v>3.20103448275862</v>
      </c>
      <c r="G80" s="248">
        <f t="shared" si="5"/>
        <v>2.527586206896552</v>
      </c>
      <c r="H80" s="248">
        <f>AVERAGE(H50:H78)</f>
        <v>2.0034482758620693</v>
      </c>
      <c r="I80" s="248">
        <f>AVERAGE(I50:I78)</f>
        <v>1.6896551724137936</v>
      </c>
      <c r="J80" s="249">
        <f>AVERAGE(J50:J78)</f>
        <v>-0.6862068965517242</v>
      </c>
      <c r="K80" s="250">
        <f>AVERAGE(K50:K78)</f>
        <v>5.572413793103448</v>
      </c>
      <c r="L80" s="248">
        <f>AVERAGE(L50:L78)</f>
        <v>2.294827586206896</v>
      </c>
      <c r="M80" s="244">
        <f>AVERAGE(B80:I80)</f>
        <v>2.265646551724138</v>
      </c>
      <c r="N80" s="66"/>
      <c r="O80" s="77">
        <f>SUM(O50:O78)</f>
        <v>40.2</v>
      </c>
      <c r="P80" s="218">
        <f>SUM(P50:P77)</f>
        <v>49</v>
      </c>
      <c r="Q80" s="245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6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4"/>
      <c r="P81" s="195"/>
      <c r="Q81" s="260">
        <v>38.6</v>
      </c>
      <c r="R81" s="179"/>
      <c r="S81" s="179"/>
      <c r="T81" s="179"/>
      <c r="U81" s="179"/>
      <c r="V81" s="179"/>
      <c r="W81" s="179"/>
      <c r="X81" s="179"/>
      <c r="Y81" s="162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4"/>
      <c r="O82" s="194"/>
      <c r="P82" s="185"/>
      <c r="Q82" s="196"/>
      <c r="R82" s="188"/>
      <c r="S82" s="188"/>
      <c r="T82" s="188"/>
      <c r="U82" s="188"/>
      <c r="V82" s="188"/>
      <c r="W82" s="188"/>
      <c r="X82" s="188"/>
      <c r="Y82" s="162"/>
    </row>
    <row r="83" spans="1:25" ht="12.75">
      <c r="A83" s="37"/>
      <c r="B83" s="24" t="s">
        <v>315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8"/>
      <c r="O83" s="188"/>
      <c r="P83" s="185"/>
      <c r="Q83" s="196"/>
      <c r="R83" s="188"/>
      <c r="S83" s="188"/>
      <c r="T83" s="188"/>
      <c r="U83" s="188"/>
      <c r="V83" s="188"/>
      <c r="W83" s="188"/>
      <c r="X83" s="188"/>
      <c r="Y83" s="162"/>
    </row>
    <row r="84" spans="1:25" ht="12.75">
      <c r="A84" s="37"/>
      <c r="B84" s="24" t="s">
        <v>316</v>
      </c>
      <c r="C84" s="24"/>
      <c r="D84" s="24"/>
      <c r="E84" s="24"/>
      <c r="F84" s="24"/>
      <c r="G84" s="56"/>
      <c r="H84" s="56"/>
      <c r="I84" s="24" t="s">
        <v>382</v>
      </c>
      <c r="J84" s="24"/>
      <c r="K84" s="65">
        <v>-1</v>
      </c>
      <c r="L84" s="56"/>
      <c r="M84" s="56"/>
      <c r="N84" s="272"/>
      <c r="O84" s="272"/>
      <c r="P84" s="272"/>
      <c r="Q84" s="198"/>
      <c r="R84" s="197"/>
      <c r="S84" s="197"/>
      <c r="T84" s="197"/>
      <c r="U84" s="197"/>
      <c r="V84" s="197"/>
      <c r="W84" s="197"/>
      <c r="X84" s="197"/>
      <c r="Y84" s="162"/>
    </row>
    <row r="85" spans="1:25" ht="12.75">
      <c r="A85" s="37"/>
      <c r="B85" s="65" t="s">
        <v>317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8"/>
      <c r="O85" s="188"/>
      <c r="P85" s="185"/>
      <c r="Q85" s="196"/>
      <c r="R85" s="188"/>
      <c r="S85" s="188"/>
      <c r="T85" s="188"/>
      <c r="U85" s="188"/>
      <c r="V85" s="188"/>
      <c r="W85" s="188"/>
      <c r="X85" s="188"/>
      <c r="Y85" s="162"/>
    </row>
    <row r="86" spans="2:17" ht="12.75">
      <c r="B86" s="24" t="s">
        <v>318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6"/>
      <c r="Q86" s="177"/>
    </row>
    <row r="87" spans="2:17" ht="12.75">
      <c r="B87" s="24" t="s">
        <v>319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7"/>
    </row>
    <row r="88" spans="9:17" ht="12.75">
      <c r="I88" s="24" t="s">
        <v>91</v>
      </c>
      <c r="J88" s="24"/>
      <c r="K88" s="24">
        <v>34.7</v>
      </c>
      <c r="Q88" s="177"/>
    </row>
    <row r="89" spans="2:17" ht="12.75">
      <c r="B89" s="175" t="s">
        <v>450</v>
      </c>
      <c r="C89" s="1"/>
      <c r="D89" s="1"/>
      <c r="E89" s="1"/>
      <c r="P89" s="176"/>
      <c r="Q89" s="177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200" t="s">
        <v>6</v>
      </c>
      <c r="O90" s="24"/>
      <c r="P90" s="24"/>
      <c r="Q90" s="106"/>
      <c r="R90" s="201" t="s">
        <v>7</v>
      </c>
      <c r="S90" s="201"/>
      <c r="T90" s="202"/>
      <c r="U90" s="202"/>
      <c r="V90" s="202"/>
      <c r="W90" s="202" t="s">
        <v>8</v>
      </c>
      <c r="X90" s="201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305</v>
      </c>
      <c r="Q91" s="106" t="s">
        <v>306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81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307</v>
      </c>
      <c r="S92" s="149"/>
      <c r="T92" s="91"/>
      <c r="U92" s="91"/>
      <c r="V92" s="149" t="s">
        <v>308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430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203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203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203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203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203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430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203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430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203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430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203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430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9">
        <v>-23</v>
      </c>
      <c r="Y101" s="133">
        <v>1969</v>
      </c>
      <c r="Z101" s="203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430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203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430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203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203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430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203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203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203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203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203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203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4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203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430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203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203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203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203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203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203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203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203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203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203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203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203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203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5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203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320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321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322</v>
      </c>
      <c r="C129" s="24"/>
      <c r="D129" s="24"/>
      <c r="E129" s="24"/>
      <c r="F129" s="24"/>
      <c r="G129" s="56"/>
      <c r="H129" s="56"/>
      <c r="I129" s="24" t="s">
        <v>382</v>
      </c>
      <c r="J129" s="24"/>
      <c r="K129" s="24">
        <v>0.5</v>
      </c>
      <c r="L129" s="56"/>
      <c r="M129" s="56"/>
      <c r="N129" s="273"/>
      <c r="O129" s="273"/>
      <c r="P129" s="273"/>
      <c r="Q129" s="207"/>
      <c r="R129" s="206"/>
      <c r="S129" s="206"/>
      <c r="T129" s="206"/>
      <c r="U129" s="206"/>
      <c r="V129" s="206"/>
      <c r="W129" s="206"/>
      <c r="X129" s="206"/>
      <c r="Y129" s="109"/>
      <c r="Z129" s="109"/>
      <c r="AA129" s="109"/>
    </row>
    <row r="130" spans="1:27" ht="12.75">
      <c r="A130" s="56"/>
      <c r="B130" s="65" t="s">
        <v>323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324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325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7"/>
    </row>
    <row r="134" spans="2:17" ht="12.75">
      <c r="B134" s="175" t="s">
        <v>465</v>
      </c>
      <c r="C134" s="1"/>
      <c r="D134" s="1"/>
      <c r="E134" s="1"/>
      <c r="P134" s="176"/>
      <c r="Q134" s="177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200" t="s">
        <v>6</v>
      </c>
      <c r="O135" s="24"/>
      <c r="P135" s="24"/>
      <c r="Q135" s="106"/>
      <c r="R135" s="201" t="s">
        <v>7</v>
      </c>
      <c r="S135" s="201"/>
      <c r="T135" s="202"/>
      <c r="U135" s="202"/>
      <c r="V135" s="202"/>
      <c r="W135" s="202" t="s">
        <v>8</v>
      </c>
      <c r="X135" s="201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305</v>
      </c>
      <c r="Q136" s="106" t="s">
        <v>306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81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307</v>
      </c>
      <c r="S137" s="149"/>
      <c r="T137" s="91"/>
      <c r="U137" s="91"/>
      <c r="V137" s="149" t="s">
        <v>308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9"/>
      <c r="AH137" s="133">
        <v>1968</v>
      </c>
    </row>
    <row r="138" spans="1:34" ht="12.75">
      <c r="A138" s="24">
        <v>1</v>
      </c>
      <c r="B138" s="246">
        <v>0.7</v>
      </c>
      <c r="C138" s="66">
        <v>-0.1</v>
      </c>
      <c r="D138" s="66">
        <v>-0.7</v>
      </c>
      <c r="E138" s="216">
        <v>-0.3</v>
      </c>
      <c r="F138" s="216">
        <v>-0.2</v>
      </c>
      <c r="G138" s="216">
        <v>-1</v>
      </c>
      <c r="H138" s="216">
        <v>-2.1</v>
      </c>
      <c r="I138" s="216">
        <v>-3</v>
      </c>
      <c r="J138" s="84">
        <v>-3</v>
      </c>
      <c r="K138" s="85">
        <v>1.6</v>
      </c>
      <c r="L138" s="244">
        <f aca="true" t="shared" si="9" ref="L138:L167">AVERAGE(B138:I138)</f>
        <v>-0.8375</v>
      </c>
      <c r="M138" s="244">
        <v>-0.8</v>
      </c>
      <c r="N138" s="66">
        <v>-0.9239999999999998</v>
      </c>
      <c r="O138" s="77"/>
      <c r="P138" s="240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7">
        <v>13.6</v>
      </c>
      <c r="W138" s="238">
        <v>2007</v>
      </c>
      <c r="X138" s="239">
        <v>-18.2</v>
      </c>
      <c r="Y138" s="238">
        <v>1968</v>
      </c>
      <c r="Z138" s="203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6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6">
        <v>-2.4</v>
      </c>
      <c r="H139" s="216">
        <v>-5.8</v>
      </c>
      <c r="I139" s="216">
        <v>-7.1</v>
      </c>
      <c r="J139" s="84">
        <v>-7.1</v>
      </c>
      <c r="K139" s="85">
        <v>-0.1</v>
      </c>
      <c r="L139" s="244">
        <f t="shared" si="9"/>
        <v>-4.175</v>
      </c>
      <c r="M139" s="244">
        <v>-4.2</v>
      </c>
      <c r="N139" s="66">
        <v>-0.7146666666666666</v>
      </c>
      <c r="O139" s="77">
        <v>1.1</v>
      </c>
      <c r="P139" s="240" t="s">
        <v>468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7">
        <v>13</v>
      </c>
      <c r="W139" s="238">
        <v>2004</v>
      </c>
      <c r="X139" s="216">
        <v>-16.2</v>
      </c>
      <c r="Y139" s="238">
        <v>1962</v>
      </c>
      <c r="Z139" s="203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6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6">
        <v>7.3</v>
      </c>
      <c r="H140" s="216">
        <v>5</v>
      </c>
      <c r="I140" s="216">
        <v>5.8</v>
      </c>
      <c r="J140" s="84">
        <v>-8.2</v>
      </c>
      <c r="K140" s="85">
        <v>8.4</v>
      </c>
      <c r="L140" s="244">
        <f t="shared" si="9"/>
        <v>1.875</v>
      </c>
      <c r="M140" s="244">
        <v>1.9</v>
      </c>
      <c r="N140" s="66">
        <v>-0.4753333333333334</v>
      </c>
      <c r="O140" s="77"/>
      <c r="P140" s="240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7">
        <v>16.9</v>
      </c>
      <c r="W140" s="238">
        <v>2007</v>
      </c>
      <c r="X140" s="216">
        <v>-16.9</v>
      </c>
      <c r="Y140" s="238">
        <v>1936</v>
      </c>
      <c r="Z140" s="203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6">
        <v>6</v>
      </c>
      <c r="C141" s="66">
        <v>5.4</v>
      </c>
      <c r="D141" s="66">
        <v>7.1</v>
      </c>
      <c r="E141" s="66">
        <v>10.6</v>
      </c>
      <c r="F141" s="66">
        <v>11</v>
      </c>
      <c r="G141" s="216">
        <v>10.2</v>
      </c>
      <c r="H141" s="216">
        <v>8.87</v>
      </c>
      <c r="I141" s="216">
        <v>4</v>
      </c>
      <c r="J141" s="84">
        <v>4</v>
      </c>
      <c r="K141" s="85">
        <v>12</v>
      </c>
      <c r="L141" s="244">
        <f t="shared" si="9"/>
        <v>7.896249999999999</v>
      </c>
      <c r="M141" s="244">
        <v>7.9</v>
      </c>
      <c r="N141" s="66">
        <v>-0.3413333333333333</v>
      </c>
      <c r="O141" s="77"/>
      <c r="P141" s="240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7">
        <v>13.3</v>
      </c>
      <c r="W141" s="238">
        <v>1974</v>
      </c>
      <c r="X141" s="216">
        <v>-16.6</v>
      </c>
      <c r="Y141" s="238">
        <v>1961</v>
      </c>
      <c r="Z141" s="203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6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6">
        <v>3.2</v>
      </c>
      <c r="H142" s="216">
        <v>3</v>
      </c>
      <c r="I142" s="216">
        <v>2.8</v>
      </c>
      <c r="J142" s="84">
        <v>1.8</v>
      </c>
      <c r="K142" s="85">
        <v>4.8</v>
      </c>
      <c r="L142" s="244">
        <f t="shared" si="9"/>
        <v>2.9875</v>
      </c>
      <c r="M142" s="244">
        <v>3</v>
      </c>
      <c r="N142" s="66">
        <v>-0.2866666666666667</v>
      </c>
      <c r="O142" s="77">
        <v>0.6</v>
      </c>
      <c r="P142" s="240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7">
        <v>14</v>
      </c>
      <c r="W142" s="238">
        <v>1963</v>
      </c>
      <c r="X142" s="216">
        <v>-12</v>
      </c>
      <c r="Y142" s="238">
        <v>1953</v>
      </c>
      <c r="Z142" s="203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6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6">
        <v>3.8</v>
      </c>
      <c r="H143" s="216">
        <v>3.1</v>
      </c>
      <c r="I143" s="216">
        <v>2.2</v>
      </c>
      <c r="J143" s="84">
        <v>2</v>
      </c>
      <c r="K143" s="85">
        <v>4.8</v>
      </c>
      <c r="L143" s="244">
        <f t="shared" si="9"/>
        <v>2.875</v>
      </c>
      <c r="M143" s="244">
        <v>2.9</v>
      </c>
      <c r="N143" s="66">
        <v>-0.09066666666666666</v>
      </c>
      <c r="O143" s="77">
        <v>2.3</v>
      </c>
      <c r="P143" s="240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7">
        <v>14.8</v>
      </c>
      <c r="W143" s="238">
        <v>1974</v>
      </c>
      <c r="X143" s="216">
        <v>-11</v>
      </c>
      <c r="Y143" s="238">
        <v>1968</v>
      </c>
      <c r="Z143" s="203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6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6">
        <v>6.4</v>
      </c>
      <c r="H144" s="216">
        <v>7.5</v>
      </c>
      <c r="I144" s="216">
        <v>7.5</v>
      </c>
      <c r="J144" s="84">
        <v>1.4</v>
      </c>
      <c r="K144" s="85">
        <v>7.5</v>
      </c>
      <c r="L144" s="244">
        <f t="shared" si="9"/>
        <v>4.3625</v>
      </c>
      <c r="M144" s="244">
        <v>4.4</v>
      </c>
      <c r="N144" s="66">
        <v>0.17266666666666672</v>
      </c>
      <c r="O144" s="77">
        <v>0.7</v>
      </c>
      <c r="P144" s="240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7">
        <v>13.4</v>
      </c>
      <c r="W144" s="238">
        <v>1974</v>
      </c>
      <c r="X144" s="216">
        <v>-13.5</v>
      </c>
      <c r="Y144" s="238">
        <v>1968</v>
      </c>
      <c r="Z144" s="203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6">
        <v>7</v>
      </c>
      <c r="C145" s="66">
        <v>6.6</v>
      </c>
      <c r="D145" s="66">
        <v>6.6</v>
      </c>
      <c r="E145" s="66">
        <v>5.8</v>
      </c>
      <c r="F145" s="66">
        <v>8</v>
      </c>
      <c r="G145" s="216">
        <v>7.2</v>
      </c>
      <c r="H145" s="216">
        <v>2</v>
      </c>
      <c r="I145" s="216">
        <v>1.5</v>
      </c>
      <c r="J145" s="84">
        <v>1.5</v>
      </c>
      <c r="K145" s="85">
        <v>8.5</v>
      </c>
      <c r="L145" s="244">
        <f t="shared" si="9"/>
        <v>5.5875</v>
      </c>
      <c r="M145" s="244">
        <v>5.6</v>
      </c>
      <c r="N145" s="66">
        <v>0.41800000000000004</v>
      </c>
      <c r="O145" s="77">
        <v>0.8</v>
      </c>
      <c r="P145" s="240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7">
        <v>14.3</v>
      </c>
      <c r="W145" s="238">
        <v>2011</v>
      </c>
      <c r="X145" s="216">
        <v>-14.5</v>
      </c>
      <c r="Y145" s="238">
        <v>1961</v>
      </c>
      <c r="Z145" s="203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6">
        <v>1.4</v>
      </c>
      <c r="C146" s="66">
        <v>1</v>
      </c>
      <c r="D146" s="66">
        <v>1.4</v>
      </c>
      <c r="E146" s="66">
        <v>2.5</v>
      </c>
      <c r="F146" s="66">
        <v>1.7</v>
      </c>
      <c r="G146" s="216">
        <v>1.2</v>
      </c>
      <c r="H146" s="216">
        <v>0.7</v>
      </c>
      <c r="I146" s="216">
        <v>1.1</v>
      </c>
      <c r="J146" s="84">
        <v>0.5</v>
      </c>
      <c r="K146" s="85">
        <v>2.8</v>
      </c>
      <c r="L146" s="244">
        <f t="shared" si="9"/>
        <v>1.3749999999999998</v>
      </c>
      <c r="M146" s="244">
        <v>1.4</v>
      </c>
      <c r="N146" s="66">
        <v>0.6006666666666667</v>
      </c>
      <c r="O146" s="77">
        <v>5.5</v>
      </c>
      <c r="P146" s="240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7">
        <v>15.6</v>
      </c>
      <c r="W146" s="238">
        <v>2011</v>
      </c>
      <c r="X146" s="216">
        <v>-15</v>
      </c>
      <c r="Y146" s="238">
        <v>1983</v>
      </c>
      <c r="Z146" s="203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6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44">
        <f t="shared" si="9"/>
        <v>2.2375</v>
      </c>
      <c r="M147" s="244">
        <v>2.2</v>
      </c>
      <c r="N147" s="66">
        <v>0.7706666666666668</v>
      </c>
      <c r="O147" s="77">
        <v>9.6</v>
      </c>
      <c r="P147" s="240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7">
        <v>14</v>
      </c>
      <c r="W147" s="238">
        <v>2003</v>
      </c>
      <c r="X147" s="216">
        <v>-13.4</v>
      </c>
      <c r="Y147" s="238">
        <v>1951</v>
      </c>
      <c r="Z147" s="203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6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44">
        <f t="shared" si="9"/>
        <v>1.0375</v>
      </c>
      <c r="M148" s="244">
        <v>1</v>
      </c>
      <c r="N148" s="66">
        <v>0.956</v>
      </c>
      <c r="O148" s="77">
        <v>0.3</v>
      </c>
      <c r="P148" s="240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7">
        <v>15</v>
      </c>
      <c r="W148" s="238">
        <v>1938</v>
      </c>
      <c r="X148" s="216">
        <v>-13.6</v>
      </c>
      <c r="Y148" s="238">
        <v>1963</v>
      </c>
      <c r="Z148" s="203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6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6">
        <v>-0.6</v>
      </c>
      <c r="I149" s="216">
        <v>-1.4</v>
      </c>
      <c r="J149" s="84">
        <v>-1.6</v>
      </c>
      <c r="K149" s="85">
        <v>2</v>
      </c>
      <c r="L149" s="244">
        <f t="shared" si="9"/>
        <v>-0.4124999999999999</v>
      </c>
      <c r="M149" s="244">
        <v>-0.4</v>
      </c>
      <c r="N149" s="66">
        <v>1.0539999999999998</v>
      </c>
      <c r="O149" s="77">
        <v>0</v>
      </c>
      <c r="P149" s="240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7">
        <v>14.5</v>
      </c>
      <c r="W149" s="238">
        <v>1967</v>
      </c>
      <c r="X149" s="216">
        <v>-16</v>
      </c>
      <c r="Y149" s="238">
        <v>1975</v>
      </c>
      <c r="Z149" s="203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6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6">
        <v>-2.4</v>
      </c>
      <c r="I150" s="216">
        <v>-4.8</v>
      </c>
      <c r="J150" s="84">
        <v>-3</v>
      </c>
      <c r="K150" s="85">
        <v>2.3</v>
      </c>
      <c r="L150" s="244">
        <f t="shared" si="9"/>
        <v>-1.325</v>
      </c>
      <c r="M150" s="244">
        <v>-1.3</v>
      </c>
      <c r="N150" s="66">
        <v>1.1320000000000001</v>
      </c>
      <c r="O150" s="77"/>
      <c r="P150" s="240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7">
        <v>14.6</v>
      </c>
      <c r="W150" s="238">
        <v>1981</v>
      </c>
      <c r="X150" s="216">
        <v>-12.7</v>
      </c>
      <c r="Y150" s="238">
        <v>1975</v>
      </c>
      <c r="Z150" s="203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6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6">
        <v>4</v>
      </c>
      <c r="I151" s="72">
        <v>0.6</v>
      </c>
      <c r="J151" s="84">
        <v>-7.1</v>
      </c>
      <c r="K151" s="85">
        <v>4.5</v>
      </c>
      <c r="L151" s="244">
        <f t="shared" si="9"/>
        <v>-0.4875</v>
      </c>
      <c r="M151" s="244">
        <v>-1</v>
      </c>
      <c r="N151" s="66">
        <v>1.23</v>
      </c>
      <c r="O151" s="77"/>
      <c r="P151" s="240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7">
        <v>16.7</v>
      </c>
      <c r="W151" s="238">
        <v>1997</v>
      </c>
      <c r="X151" s="216">
        <v>-15.5</v>
      </c>
      <c r="Y151" s="238">
        <v>1951</v>
      </c>
      <c r="Z151" s="203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6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6">
        <v>1.1</v>
      </c>
      <c r="I152" s="216">
        <v>-1.2</v>
      </c>
      <c r="J152" s="84">
        <v>-1.2</v>
      </c>
      <c r="K152" s="85">
        <v>5</v>
      </c>
      <c r="L152" s="244">
        <f t="shared" si="9"/>
        <v>1.0250000000000001</v>
      </c>
      <c r="M152" s="244">
        <v>1</v>
      </c>
      <c r="N152" s="66">
        <v>1.3546666666666667</v>
      </c>
      <c r="O152" s="77">
        <v>2.6</v>
      </c>
      <c r="P152" s="240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7">
        <v>16</v>
      </c>
      <c r="W152" s="238">
        <v>1997</v>
      </c>
      <c r="X152" s="216">
        <v>-10.4</v>
      </c>
      <c r="Y152" s="238">
        <v>1952</v>
      </c>
      <c r="Z152" s="203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6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6">
        <v>3.7</v>
      </c>
      <c r="I153" s="66">
        <v>2.4</v>
      </c>
      <c r="J153" s="84">
        <v>-3.8</v>
      </c>
      <c r="K153" s="85">
        <v>8.4</v>
      </c>
      <c r="L153" s="244">
        <f t="shared" si="9"/>
        <v>2.3874999999999997</v>
      </c>
      <c r="M153" s="244">
        <v>2.4</v>
      </c>
      <c r="N153" s="66">
        <v>1.4953333333333334</v>
      </c>
      <c r="O153" s="77">
        <v>0</v>
      </c>
      <c r="P153" s="240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7">
        <v>14.6</v>
      </c>
      <c r="W153" s="238">
        <v>2003</v>
      </c>
      <c r="X153" s="216">
        <v>-12</v>
      </c>
      <c r="Y153" s="238">
        <v>2001</v>
      </c>
      <c r="Z153" s="203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6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44">
        <f t="shared" si="9"/>
        <v>0.9624999999999999</v>
      </c>
      <c r="M154" s="244">
        <v>1</v>
      </c>
      <c r="N154" s="66">
        <v>1.6380000000000001</v>
      </c>
      <c r="O154" s="77"/>
      <c r="P154" s="240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7">
        <v>16</v>
      </c>
      <c r="W154" s="238">
        <v>2003</v>
      </c>
      <c r="X154" s="216">
        <v>-12.6</v>
      </c>
      <c r="Y154" s="238">
        <v>1967</v>
      </c>
      <c r="Z154" s="203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6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44">
        <f t="shared" si="9"/>
        <v>1.425</v>
      </c>
      <c r="M155" s="244">
        <v>1.4</v>
      </c>
      <c r="N155" s="66">
        <v>1.8293333333333337</v>
      </c>
      <c r="O155" s="77">
        <v>0.8</v>
      </c>
      <c r="P155" s="240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7">
        <v>18.4</v>
      </c>
      <c r="W155" s="238">
        <v>2003</v>
      </c>
      <c r="X155" s="216">
        <v>-14.8</v>
      </c>
      <c r="Y155" s="238">
        <v>1967</v>
      </c>
      <c r="Z155" s="203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6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44">
        <f t="shared" si="9"/>
        <v>0.5750000000000001</v>
      </c>
      <c r="M156" s="244">
        <v>0.6</v>
      </c>
      <c r="N156" s="66">
        <v>2.0613333333333332</v>
      </c>
      <c r="O156" s="77">
        <v>0.1</v>
      </c>
      <c r="P156" s="240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7">
        <v>16.2</v>
      </c>
      <c r="W156" s="238">
        <v>1981</v>
      </c>
      <c r="X156" s="216">
        <v>-9.5</v>
      </c>
      <c r="Y156" s="238">
        <v>1951</v>
      </c>
      <c r="Z156" s="203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6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44">
        <f t="shared" si="9"/>
        <v>0.5</v>
      </c>
      <c r="M157" s="244">
        <v>0.6</v>
      </c>
      <c r="N157" s="66">
        <v>2.3273333333333333</v>
      </c>
      <c r="O157" s="77"/>
      <c r="P157" s="240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7">
        <v>16</v>
      </c>
      <c r="W157" s="238">
        <v>1976</v>
      </c>
      <c r="X157" s="216">
        <v>-16</v>
      </c>
      <c r="Y157" s="238">
        <v>1951</v>
      </c>
      <c r="Z157" s="203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6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44">
        <f t="shared" si="9"/>
        <v>1.9249999999999998</v>
      </c>
      <c r="M158" s="244">
        <v>1.9</v>
      </c>
      <c r="N158" s="66">
        <v>2.496</v>
      </c>
      <c r="O158" s="77"/>
      <c r="P158" s="240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7">
        <v>17</v>
      </c>
      <c r="W158" s="238">
        <v>1976</v>
      </c>
      <c r="X158" s="216">
        <v>-10.5</v>
      </c>
      <c r="Y158" s="238">
        <v>1949</v>
      </c>
      <c r="Z158" s="203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6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44">
        <f t="shared" si="9"/>
        <v>3.0875</v>
      </c>
      <c r="M159" s="244">
        <v>3.1</v>
      </c>
      <c r="N159" s="66">
        <v>2.5540000000000003</v>
      </c>
      <c r="O159" s="77"/>
      <c r="P159" s="240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7">
        <v>19.8</v>
      </c>
      <c r="W159" s="238">
        <v>1976</v>
      </c>
      <c r="X159" s="216">
        <v>-12.6</v>
      </c>
      <c r="Y159" s="238">
        <v>1967</v>
      </c>
      <c r="Z159" s="203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6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44">
        <f t="shared" si="9"/>
        <v>3.8875</v>
      </c>
      <c r="M160" s="244">
        <v>3.9</v>
      </c>
      <c r="N160" s="66">
        <v>2.563333333333333</v>
      </c>
      <c r="O160" s="77"/>
      <c r="P160" s="240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8">
        <v>2003</v>
      </c>
      <c r="X160" s="216">
        <v>-10.5</v>
      </c>
      <c r="Y160" s="238">
        <v>1967</v>
      </c>
      <c r="Z160" s="203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6">
        <v>-0.8</v>
      </c>
      <c r="C161" s="26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44">
        <f t="shared" si="9"/>
        <v>1.5875</v>
      </c>
      <c r="M161" s="244">
        <v>1.6</v>
      </c>
      <c r="N161" s="66">
        <v>2.599333333333333</v>
      </c>
      <c r="O161" s="77"/>
      <c r="P161" s="240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7">
        <v>17.2</v>
      </c>
      <c r="W161" s="238">
        <v>1974</v>
      </c>
      <c r="X161" s="216">
        <v>-11.8</v>
      </c>
      <c r="Y161" s="238">
        <v>1983</v>
      </c>
      <c r="Z161" s="203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6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44">
        <f t="shared" si="9"/>
        <v>1.1249999999999998</v>
      </c>
      <c r="M162" s="244">
        <v>1.1</v>
      </c>
      <c r="N162" s="66">
        <v>2.694666666666666</v>
      </c>
      <c r="O162" s="77"/>
      <c r="P162" s="240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7">
        <v>16.6</v>
      </c>
      <c r="W162" s="238">
        <v>1984</v>
      </c>
      <c r="X162" s="216">
        <v>-10.5</v>
      </c>
      <c r="Y162" s="238">
        <v>1932</v>
      </c>
      <c r="Z162" s="203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6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44">
        <f t="shared" si="9"/>
        <v>1.2125</v>
      </c>
      <c r="M163" s="244">
        <v>1.2</v>
      </c>
      <c r="N163" s="66">
        <v>2.801333333333333</v>
      </c>
      <c r="O163" s="77"/>
      <c r="P163" s="240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7">
        <v>19</v>
      </c>
      <c r="W163" s="238">
        <v>1984</v>
      </c>
      <c r="X163" s="216">
        <v>-8.2</v>
      </c>
      <c r="Y163" s="238">
        <v>1969</v>
      </c>
      <c r="Z163" s="203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6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44">
        <f t="shared" si="9"/>
        <v>3.6875000000000004</v>
      </c>
      <c r="M164" s="244">
        <v>3.7</v>
      </c>
      <c r="N164" s="66">
        <v>2.884</v>
      </c>
      <c r="O164" s="77">
        <v>0</v>
      </c>
      <c r="P164" s="240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7">
        <v>16.2</v>
      </c>
      <c r="W164" s="238">
        <v>1984</v>
      </c>
      <c r="X164" s="216">
        <v>-7.6</v>
      </c>
      <c r="Y164" s="238">
        <v>1969</v>
      </c>
      <c r="Z164" s="203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6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44">
        <f t="shared" si="9"/>
        <v>7.000000000000001</v>
      </c>
      <c r="M165" s="244">
        <v>7</v>
      </c>
      <c r="N165" s="66">
        <v>2.925333333333333</v>
      </c>
      <c r="O165" s="77">
        <v>0</v>
      </c>
      <c r="P165" s="240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7">
        <v>17.6</v>
      </c>
      <c r="W165" s="238">
        <v>2007</v>
      </c>
      <c r="X165" s="216">
        <v>-8.2</v>
      </c>
      <c r="Y165" s="238">
        <v>1970</v>
      </c>
      <c r="Z165" s="203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6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44">
        <f t="shared" si="9"/>
        <v>2.65</v>
      </c>
      <c r="M166" s="244">
        <v>2.6</v>
      </c>
      <c r="N166" s="66">
        <v>2.9586666666666663</v>
      </c>
      <c r="O166" s="77">
        <v>0.1</v>
      </c>
      <c r="P166" s="240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42">
        <v>21.5</v>
      </c>
      <c r="W166" s="238">
        <v>2007</v>
      </c>
      <c r="X166" s="72">
        <v>-9</v>
      </c>
      <c r="Y166" s="238">
        <v>1975</v>
      </c>
      <c r="Z166" s="203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6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44">
        <f t="shared" si="9"/>
        <v>8.925</v>
      </c>
      <c r="M167" s="244">
        <v>8.9</v>
      </c>
      <c r="N167" s="66">
        <v>3.0059999999999993</v>
      </c>
      <c r="O167" s="77"/>
      <c r="P167" s="240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8">
        <v>2012</v>
      </c>
      <c r="X167" s="72">
        <v>-9.8</v>
      </c>
      <c r="Y167" s="238">
        <v>1981</v>
      </c>
      <c r="Z167" s="203"/>
    </row>
    <row r="168" spans="1:26" ht="12.75">
      <c r="A168" s="24">
        <v>31</v>
      </c>
      <c r="B168" s="246"/>
      <c r="C168" s="66"/>
      <c r="D168" s="66"/>
      <c r="E168" s="72"/>
      <c r="F168" s="72"/>
      <c r="G168" s="72"/>
      <c r="H168" s="72"/>
      <c r="I168" s="72"/>
      <c r="J168" s="84"/>
      <c r="K168" s="85"/>
      <c r="L168" s="244"/>
      <c r="M168" s="244"/>
      <c r="N168" s="66"/>
      <c r="O168" s="77"/>
      <c r="P168" s="240"/>
      <c r="Q168" s="67"/>
      <c r="R168" s="66"/>
      <c r="S168" s="79"/>
      <c r="T168" s="66"/>
      <c r="U168" s="62"/>
      <c r="V168" s="237"/>
      <c r="W168" s="238"/>
      <c r="X168" s="72"/>
      <c r="Y168" s="238"/>
      <c r="Z168" s="203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44"/>
      <c r="M169" s="244"/>
      <c r="N169" s="244"/>
      <c r="O169" s="77"/>
      <c r="P169" s="240"/>
      <c r="Q169" s="67"/>
      <c r="R169" s="66"/>
      <c r="S169" s="115"/>
      <c r="T169" s="62"/>
      <c r="U169" s="115"/>
      <c r="V169" s="237"/>
      <c r="W169" s="62"/>
      <c r="X169" s="62"/>
      <c r="Y169" s="115"/>
      <c r="Z169" s="203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203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326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327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322</v>
      </c>
      <c r="C174" s="24"/>
      <c r="D174" s="24"/>
      <c r="E174" s="24"/>
      <c r="F174" s="24"/>
      <c r="G174" s="56"/>
      <c r="H174" s="56"/>
      <c r="I174" s="24" t="s">
        <v>382</v>
      </c>
      <c r="J174" s="24"/>
      <c r="K174" s="24">
        <v>3.1</v>
      </c>
      <c r="L174" s="56"/>
      <c r="M174" s="56"/>
      <c r="N174" s="273"/>
      <c r="O174" s="273"/>
      <c r="P174" s="273"/>
      <c r="Q174" s="207"/>
      <c r="R174" s="206"/>
      <c r="S174" s="206"/>
      <c r="T174" s="206"/>
      <c r="U174" s="206"/>
      <c r="V174" s="206"/>
      <c r="W174" s="206"/>
      <c r="X174" s="206"/>
      <c r="Y174" s="109"/>
      <c r="Z174" s="109"/>
    </row>
    <row r="175" spans="1:26" ht="12.75">
      <c r="A175" s="56"/>
      <c r="B175" s="114" t="s">
        <v>323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324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325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7"/>
    </row>
    <row r="179" spans="2:17" ht="12.75">
      <c r="B179" s="4"/>
      <c r="Q179" s="177"/>
    </row>
    <row r="180" spans="2:17" ht="12.75">
      <c r="B180" s="175" t="s">
        <v>486</v>
      </c>
      <c r="C180" s="1"/>
      <c r="D180" s="1"/>
      <c r="E180" s="1"/>
      <c r="P180" s="176"/>
      <c r="Q180" s="177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200" t="s">
        <v>6</v>
      </c>
      <c r="O181" s="24"/>
      <c r="P181" s="24"/>
      <c r="Q181" s="106"/>
      <c r="R181" s="201" t="s">
        <v>7</v>
      </c>
      <c r="S181" s="201"/>
      <c r="T181" s="202"/>
      <c r="U181" s="202"/>
      <c r="V181" s="202"/>
      <c r="W181" s="202" t="s">
        <v>8</v>
      </c>
      <c r="X181" s="201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305</v>
      </c>
      <c r="Q182" s="106" t="s">
        <v>306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81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307</v>
      </c>
      <c r="S183" s="149"/>
      <c r="T183" s="91"/>
      <c r="U183" s="91"/>
      <c r="V183" s="149" t="s">
        <v>308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8">
        <v>10.8</v>
      </c>
      <c r="F184" s="208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9">
        <v>-10.4</v>
      </c>
      <c r="Y184" s="133">
        <v>1968</v>
      </c>
      <c r="Z184" s="203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203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203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203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203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203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203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203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203"/>
    </row>
    <row r="193" spans="1:26" ht="12.75">
      <c r="A193" s="24">
        <v>10</v>
      </c>
      <c r="B193" s="246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203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203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203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4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203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203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203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410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203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410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203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410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203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203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203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203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203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203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203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203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203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203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203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203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203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203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203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203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328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329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330</v>
      </c>
      <c r="C220" s="24"/>
      <c r="D220" s="24"/>
      <c r="E220" s="24"/>
      <c r="F220" s="24"/>
      <c r="G220" s="56"/>
      <c r="H220" s="56"/>
      <c r="I220" s="24" t="s">
        <v>382</v>
      </c>
      <c r="J220" s="24"/>
      <c r="K220" s="24">
        <v>5.8</v>
      </c>
      <c r="L220" s="56"/>
      <c r="M220" s="56"/>
      <c r="N220" s="273"/>
      <c r="O220" s="273"/>
      <c r="P220" s="273"/>
      <c r="Q220" s="207"/>
      <c r="R220" s="206"/>
      <c r="S220" s="206"/>
      <c r="T220" s="206"/>
      <c r="U220" s="206"/>
      <c r="V220" s="206"/>
      <c r="W220" s="206"/>
      <c r="X220" s="206"/>
      <c r="Y220" s="109"/>
      <c r="Z220" s="109"/>
    </row>
    <row r="221" spans="1:26" ht="12.75">
      <c r="A221" s="56"/>
      <c r="B221" s="114" t="s">
        <v>331</v>
      </c>
      <c r="C221" s="56"/>
      <c r="D221" s="56"/>
      <c r="E221" s="56"/>
      <c r="F221" s="56"/>
      <c r="G221" s="56"/>
      <c r="H221" s="56"/>
      <c r="I221" s="24" t="s">
        <v>378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332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333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7"/>
    </row>
    <row r="225" spans="2:17" ht="12.75">
      <c r="B225" s="4"/>
      <c r="Q225" s="177"/>
    </row>
    <row r="226" spans="2:17" ht="12.75">
      <c r="B226" s="4"/>
      <c r="Q226" s="177"/>
    </row>
    <row r="227" spans="2:17" ht="12.75">
      <c r="B227" s="175" t="s">
        <v>497</v>
      </c>
      <c r="C227" s="1"/>
      <c r="D227" s="1"/>
      <c r="E227" s="1"/>
      <c r="P227" s="176"/>
      <c r="Q227" s="177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200" t="s">
        <v>6</v>
      </c>
      <c r="O228" s="24"/>
      <c r="P228" s="24"/>
      <c r="Q228" s="106"/>
      <c r="R228" s="201" t="s">
        <v>7</v>
      </c>
      <c r="S228" s="201"/>
      <c r="T228" s="202"/>
      <c r="U228" s="202"/>
      <c r="V228" s="202"/>
      <c r="W228" s="202" t="s">
        <v>8</v>
      </c>
      <c r="X228" s="201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305</v>
      </c>
      <c r="Q229" s="106" t="s">
        <v>306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81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307</v>
      </c>
      <c r="S230" s="149"/>
      <c r="T230" s="91"/>
      <c r="U230" s="91"/>
      <c r="V230" s="149" t="s">
        <v>308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8">
        <v>13.4</v>
      </c>
      <c r="F231" s="208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f aca="true" t="shared" si="13" ref="M231:M252">AVERAGE(B231:I231)</f>
        <v>9.537500000000001</v>
      </c>
      <c r="N231" s="63">
        <v>7.834666666666666</v>
      </c>
      <c r="O231" s="73"/>
      <c r="P231" s="110"/>
      <c r="Q231" s="82"/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203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f t="shared" si="13"/>
        <v>9.5625</v>
      </c>
      <c r="N232" s="63">
        <v>7.894666666666667</v>
      </c>
      <c r="O232" s="73"/>
      <c r="P232" s="110"/>
      <c r="Q232" s="82"/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203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f t="shared" si="13"/>
        <v>8.9</v>
      </c>
      <c r="N233" s="63">
        <v>7.951333333333334</v>
      </c>
      <c r="O233" s="73"/>
      <c r="P233" s="110"/>
      <c r="Q233" s="82"/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203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f t="shared" si="13"/>
        <v>6.8</v>
      </c>
      <c r="N234" s="63">
        <v>8.059333333333335</v>
      </c>
      <c r="O234" s="73"/>
      <c r="P234" s="110"/>
      <c r="Q234" s="82"/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203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f t="shared" si="13"/>
        <v>4.7749999999999995</v>
      </c>
      <c r="N235" s="63">
        <v>8.198</v>
      </c>
      <c r="O235" s="73">
        <v>0</v>
      </c>
      <c r="P235" s="110"/>
      <c r="Q235" s="82"/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9">
        <v>-3</v>
      </c>
      <c r="Y235" s="133">
        <v>1943</v>
      </c>
      <c r="Z235" s="203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f t="shared" si="13"/>
        <v>5.0249999999999995</v>
      </c>
      <c r="N236" s="63">
        <v>8.339333333333334</v>
      </c>
      <c r="O236" s="73">
        <v>0.6</v>
      </c>
      <c r="P236" s="110"/>
      <c r="Q236" s="82"/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203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f t="shared" si="13"/>
        <v>7.9875</v>
      </c>
      <c r="N237" s="63">
        <v>8.52</v>
      </c>
      <c r="O237" s="73">
        <v>3.5</v>
      </c>
      <c r="P237" s="110"/>
      <c r="Q237" s="82"/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203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f t="shared" si="13"/>
        <v>9.412500000000001</v>
      </c>
      <c r="N238" s="63">
        <v>8.668000000000001</v>
      </c>
      <c r="O238" s="73"/>
      <c r="P238" s="110"/>
      <c r="Q238" s="82"/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203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f t="shared" si="13"/>
        <v>10.275</v>
      </c>
      <c r="N239" s="63">
        <v>8.818000000000003</v>
      </c>
      <c r="O239" s="73"/>
      <c r="P239" s="110"/>
      <c r="Q239" s="82"/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203"/>
    </row>
    <row r="240" spans="1:26" ht="12.75">
      <c r="A240" s="24">
        <v>10</v>
      </c>
      <c r="B240" s="246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3.9</v>
      </c>
      <c r="K240" s="64">
        <v>11.3</v>
      </c>
      <c r="L240" s="65"/>
      <c r="M240" s="65">
        <f t="shared" si="13"/>
        <v>7.55</v>
      </c>
      <c r="N240" s="63">
        <v>8.936666666666667</v>
      </c>
      <c r="O240" s="73"/>
      <c r="P240" s="110"/>
      <c r="Q240" s="82"/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203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f t="shared" si="13"/>
        <v>5.9125</v>
      </c>
      <c r="N241" s="63">
        <v>9.038000000000002</v>
      </c>
      <c r="O241" s="73"/>
      <c r="P241" s="110"/>
      <c r="Q241" s="82"/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203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f t="shared" si="13"/>
        <v>6.575</v>
      </c>
      <c r="N242" s="63">
        <v>9.095333333333334</v>
      </c>
      <c r="O242" s="73"/>
      <c r="P242" s="110"/>
      <c r="Q242" s="82"/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203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f t="shared" si="13"/>
        <v>7.775</v>
      </c>
      <c r="N243" s="63">
        <v>9.144666666666668</v>
      </c>
      <c r="O243" s="73"/>
      <c r="P243" s="110"/>
      <c r="Q243" s="82"/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203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f t="shared" si="13"/>
        <v>7.012499999999999</v>
      </c>
      <c r="N244" s="63">
        <v>9.190666666666667</v>
      </c>
      <c r="O244" s="73"/>
      <c r="P244" s="110"/>
      <c r="Q244" s="82"/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203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f t="shared" si="13"/>
        <v>8.0625</v>
      </c>
      <c r="N245" s="63">
        <v>9.258000000000003</v>
      </c>
      <c r="O245" s="73"/>
      <c r="P245" s="110"/>
      <c r="Q245" s="82"/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203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f t="shared" si="13"/>
        <v>7.9875</v>
      </c>
      <c r="N246" s="63">
        <v>9.325333333333335</v>
      </c>
      <c r="O246" s="73"/>
      <c r="P246" s="110"/>
      <c r="Q246" s="82"/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203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f t="shared" si="13"/>
        <v>9.6</v>
      </c>
      <c r="N247" s="63">
        <v>9.383333333333335</v>
      </c>
      <c r="O247" s="73">
        <v>0.6</v>
      </c>
      <c r="P247" s="110"/>
      <c r="Q247" s="82"/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203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f t="shared" si="13"/>
        <v>8.15</v>
      </c>
      <c r="N248" s="63">
        <v>9.434666666666667</v>
      </c>
      <c r="O248" s="73"/>
      <c r="P248" s="110"/>
      <c r="Q248" s="82"/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203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f t="shared" si="13"/>
        <v>6.800000000000001</v>
      </c>
      <c r="N249" s="63">
        <v>9.400666666666666</v>
      </c>
      <c r="O249" s="73">
        <v>0.5</v>
      </c>
      <c r="P249" s="110"/>
      <c r="Q249" s="82"/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203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f t="shared" si="13"/>
        <v>8.4125</v>
      </c>
      <c r="N250" s="63">
        <v>9.381333333333334</v>
      </c>
      <c r="O250" s="73">
        <v>0</v>
      </c>
      <c r="P250" s="110"/>
      <c r="Q250" s="82"/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203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f t="shared" si="13"/>
        <v>11.075000000000001</v>
      </c>
      <c r="N251" s="63">
        <v>9.37</v>
      </c>
      <c r="O251" s="73">
        <v>2.1</v>
      </c>
      <c r="P251" s="110"/>
      <c r="Q251" s="82"/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203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f t="shared" si="13"/>
        <v>13.512500000000001</v>
      </c>
      <c r="N252" s="63">
        <v>9.393333333333334</v>
      </c>
      <c r="O252" s="73"/>
      <c r="P252" s="110"/>
      <c r="Q252" s="82"/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203"/>
    </row>
    <row r="253" spans="1:26" ht="12.75">
      <c r="A253" s="24">
        <v>23</v>
      </c>
      <c r="B253" s="99"/>
      <c r="C253" s="63"/>
      <c r="D253" s="63"/>
      <c r="E253" s="78"/>
      <c r="F253" s="78"/>
      <c r="G253" s="78"/>
      <c r="H253" s="78"/>
      <c r="I253" s="78"/>
      <c r="J253" s="38"/>
      <c r="K253" s="64"/>
      <c r="L253" s="65"/>
      <c r="M253" s="65"/>
      <c r="N253" s="63">
        <v>9.421999999999999</v>
      </c>
      <c r="O253" s="73"/>
      <c r="P253" s="110"/>
      <c r="Q253" s="82"/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203"/>
    </row>
    <row r="254" spans="1:26" ht="12.75">
      <c r="A254" s="24">
        <v>24</v>
      </c>
      <c r="B254" s="246"/>
      <c r="C254" s="66"/>
      <c r="D254" s="66"/>
      <c r="E254" s="66"/>
      <c r="F254" s="66"/>
      <c r="G254" s="66"/>
      <c r="H254" s="66"/>
      <c r="I254" s="66"/>
      <c r="J254" s="84"/>
      <c r="K254" s="85"/>
      <c r="L254" s="65"/>
      <c r="M254" s="65"/>
      <c r="N254" s="63">
        <v>9.446</v>
      </c>
      <c r="O254" s="73"/>
      <c r="P254" s="110"/>
      <c r="Q254" s="82"/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203"/>
    </row>
    <row r="255" spans="1:26" ht="12.75">
      <c r="A255" s="24">
        <v>25</v>
      </c>
      <c r="B255" s="99"/>
      <c r="C255" s="63"/>
      <c r="D255" s="63"/>
      <c r="E255" s="78"/>
      <c r="F255" s="78"/>
      <c r="G255" s="78"/>
      <c r="H255" s="78"/>
      <c r="I255" s="78"/>
      <c r="J255" s="38"/>
      <c r="K255" s="64"/>
      <c r="L255" s="65"/>
      <c r="M255" s="65"/>
      <c r="N255" s="63">
        <v>9.439333333333334</v>
      </c>
      <c r="O255" s="73"/>
      <c r="P255" s="110"/>
      <c r="Q255" s="82"/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203"/>
    </row>
    <row r="256" spans="1:26" ht="12.75">
      <c r="A256" s="24">
        <v>26</v>
      </c>
      <c r="B256" s="246"/>
      <c r="C256" s="66"/>
      <c r="D256" s="66"/>
      <c r="E256" s="66"/>
      <c r="F256" s="66"/>
      <c r="G256" s="66"/>
      <c r="H256" s="66"/>
      <c r="I256" s="66"/>
      <c r="J256" s="84"/>
      <c r="K256" s="85"/>
      <c r="L256" s="65"/>
      <c r="M256" s="65"/>
      <c r="N256" s="63">
        <v>9.388</v>
      </c>
      <c r="O256" s="73"/>
      <c r="P256" s="110"/>
      <c r="Q256" s="82"/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203"/>
    </row>
    <row r="257" spans="1:26" ht="12.75">
      <c r="A257" s="24">
        <v>27</v>
      </c>
      <c r="B257" s="99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5"/>
      <c r="N257" s="63">
        <v>9.386</v>
      </c>
      <c r="O257" s="73"/>
      <c r="P257" s="110"/>
      <c r="Q257" s="82"/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203"/>
    </row>
    <row r="258" spans="1:26" ht="12.75">
      <c r="A258" s="24">
        <v>28</v>
      </c>
      <c r="B258" s="99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5"/>
      <c r="N258" s="63">
        <v>9.433333333333334</v>
      </c>
      <c r="O258" s="73"/>
      <c r="P258" s="110"/>
      <c r="Q258" s="82"/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203"/>
    </row>
    <row r="259" spans="1:26" ht="12.75">
      <c r="A259" s="24">
        <v>29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5"/>
      <c r="N259" s="63">
        <v>9.492</v>
      </c>
      <c r="O259" s="73"/>
      <c r="P259" s="110"/>
      <c r="Q259" s="82"/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203"/>
    </row>
    <row r="260" spans="1:26" ht="12.75">
      <c r="A260" s="24">
        <v>30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63">
        <v>9.542000000000002</v>
      </c>
      <c r="O260" s="73"/>
      <c r="P260" s="110"/>
      <c r="Q260" s="82"/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203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203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203"/>
    </row>
    <row r="263" spans="1:26" ht="12.75">
      <c r="A263" s="56" t="s">
        <v>75</v>
      </c>
      <c r="B263" s="114">
        <f aca="true" t="shared" si="14" ref="B263:K263">AVERAGE(B231:B261)</f>
        <v>5.095454545454546</v>
      </c>
      <c r="C263" s="114">
        <f t="shared" si="14"/>
        <v>5.377272727272727</v>
      </c>
      <c r="D263" s="114">
        <f t="shared" si="14"/>
        <v>7.927272727272726</v>
      </c>
      <c r="E263" s="114">
        <f t="shared" si="14"/>
        <v>10.077272727272728</v>
      </c>
      <c r="F263" s="114">
        <f t="shared" si="14"/>
        <v>10.995454545454544</v>
      </c>
      <c r="G263" s="114">
        <f t="shared" si="14"/>
        <v>10.531818181818181</v>
      </c>
      <c r="H263" s="114">
        <f t="shared" si="14"/>
        <v>8.890909090909089</v>
      </c>
      <c r="I263" s="114">
        <f t="shared" si="14"/>
        <v>6.8136363636363635</v>
      </c>
      <c r="J263" s="141">
        <f t="shared" si="14"/>
        <v>4.590909090909092</v>
      </c>
      <c r="K263" s="104">
        <f t="shared" si="14"/>
        <v>11.95</v>
      </c>
      <c r="L263" s="114" t="e">
        <f>AVERAGE(L231:L260)</f>
        <v>#DIV/0!</v>
      </c>
      <c r="M263" s="65">
        <f>AVERAGE(M231:M260)</f>
        <v>8.213636363636363</v>
      </c>
      <c r="N263" s="65"/>
      <c r="O263" s="73">
        <f>SUM(O231:O261)</f>
        <v>7.299999999999999</v>
      </c>
      <c r="P263" s="117"/>
      <c r="Q263" s="67"/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203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-0.6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334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335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336</v>
      </c>
      <c r="C267" s="24"/>
      <c r="D267" s="24"/>
      <c r="E267" s="24"/>
      <c r="F267" s="24"/>
      <c r="G267" s="56"/>
      <c r="H267" s="56"/>
      <c r="I267" s="24" t="s">
        <v>382</v>
      </c>
      <c r="J267" s="24"/>
      <c r="K267" s="24">
        <v>9.8</v>
      </c>
      <c r="L267" s="56"/>
      <c r="M267" s="65"/>
      <c r="N267" s="273"/>
      <c r="O267" s="273"/>
      <c r="P267" s="273"/>
      <c r="Q267" s="207"/>
      <c r="R267" s="206"/>
      <c r="S267" s="206"/>
      <c r="T267" s="206"/>
      <c r="U267" s="206"/>
      <c r="V267" s="206"/>
      <c r="W267" s="206"/>
      <c r="X267" s="206"/>
      <c r="Y267" s="109"/>
      <c r="Z267" s="109"/>
    </row>
    <row r="268" spans="1:26" ht="12.75">
      <c r="A268" s="56"/>
      <c r="B268" s="114" t="s">
        <v>337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338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339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7"/>
    </row>
    <row r="272" spans="2:17" ht="12.75">
      <c r="B272" s="4"/>
      <c r="M272" s="65"/>
      <c r="Q272" s="177"/>
    </row>
    <row r="273" spans="1:26" ht="12.75">
      <c r="A273" s="48"/>
      <c r="B273" s="209" t="s">
        <v>340</v>
      </c>
      <c r="C273" s="176"/>
      <c r="D273" s="176"/>
      <c r="E273" s="176"/>
      <c r="F273" s="48"/>
      <c r="G273" s="109"/>
      <c r="H273" s="109"/>
      <c r="I273" s="109"/>
      <c r="J273" s="109"/>
      <c r="K273" s="109"/>
      <c r="L273" s="109"/>
      <c r="M273" s="65"/>
      <c r="N273" s="109"/>
      <c r="O273" s="109"/>
      <c r="P273" s="210"/>
      <c r="Q273" s="106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200" t="s">
        <v>6</v>
      </c>
      <c r="O274" s="24"/>
      <c r="P274" s="24"/>
      <c r="Q274" s="106"/>
      <c r="R274" s="201" t="s">
        <v>7</v>
      </c>
      <c r="S274" s="201"/>
      <c r="T274" s="202"/>
      <c r="U274" s="202"/>
      <c r="V274" s="202"/>
      <c r="W274" s="202" t="s">
        <v>8</v>
      </c>
      <c r="X274" s="201" t="s">
        <v>9</v>
      </c>
      <c r="Y274" s="62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/>
      <c r="N275" s="30"/>
      <c r="O275" s="31" t="s">
        <v>27</v>
      </c>
      <c r="P275" s="31" t="s">
        <v>305</v>
      </c>
      <c r="Q275" s="106" t="s">
        <v>306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181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28"/>
      <c r="K276" s="56"/>
      <c r="L276" s="56"/>
      <c r="M276" s="65" t="e">
        <f aca="true" t="shared" si="15" ref="M276:M295">AVERAGE(B276:I276)</f>
        <v>#DIV/0!</v>
      </c>
      <c r="N276" s="56"/>
      <c r="O276" s="73"/>
      <c r="P276" s="73" t="s">
        <v>40</v>
      </c>
      <c r="Q276" s="106"/>
      <c r="R276" s="149" t="s">
        <v>307</v>
      </c>
      <c r="S276" s="149"/>
      <c r="T276" s="91"/>
      <c r="U276" s="91"/>
      <c r="V276" s="149" t="s">
        <v>308</v>
      </c>
      <c r="W276" s="149"/>
      <c r="X276" s="91"/>
      <c r="Y276" s="62"/>
      <c r="Z276" s="109"/>
    </row>
    <row r="277" spans="1:26" ht="12.75">
      <c r="A277" s="24">
        <v>1</v>
      </c>
      <c r="B277" s="142"/>
      <c r="C277" s="78"/>
      <c r="D277" s="78"/>
      <c r="E277" s="208"/>
      <c r="F277" s="208"/>
      <c r="G277" s="132"/>
      <c r="H277" s="132"/>
      <c r="I277" s="132"/>
      <c r="J277" s="38"/>
      <c r="K277" s="64"/>
      <c r="L277" s="65"/>
      <c r="M277" s="65" t="e">
        <f t="shared" si="15"/>
        <v>#DIV/0!</v>
      </c>
      <c r="N277" s="63"/>
      <c r="O277" s="73"/>
      <c r="P277" s="110"/>
      <c r="Q277" s="82"/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5" t="e">
        <f t="shared" si="15"/>
        <v>#DIV/0!</v>
      </c>
      <c r="N278" s="63"/>
      <c r="O278" s="73"/>
      <c r="P278" s="110"/>
      <c r="Q278" s="82"/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5" t="e">
        <f t="shared" si="15"/>
        <v>#DIV/0!</v>
      </c>
      <c r="N279" s="63"/>
      <c r="O279" s="73"/>
      <c r="P279" s="110"/>
      <c r="Q279" s="82"/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5" t="e">
        <f t="shared" si="15"/>
        <v>#DIV/0!</v>
      </c>
      <c r="N280" s="63"/>
      <c r="O280" s="73"/>
      <c r="P280" s="110"/>
      <c r="Q280" s="82"/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5" t="e">
        <f t="shared" si="15"/>
        <v>#DIV/0!</v>
      </c>
      <c r="N281" s="63"/>
      <c r="O281" s="73"/>
      <c r="P281" s="110"/>
      <c r="Q281" s="82"/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99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5" t="e">
        <f t="shared" si="15"/>
        <v>#DIV/0!</v>
      </c>
      <c r="N282" s="63"/>
      <c r="O282" s="73"/>
      <c r="P282" s="110"/>
      <c r="Q282" s="82"/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5" t="e">
        <f t="shared" si="15"/>
        <v>#DIV/0!</v>
      </c>
      <c r="N283" s="63"/>
      <c r="O283" s="73"/>
      <c r="P283" s="110"/>
      <c r="Q283" s="82"/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5" t="e">
        <f t="shared" si="15"/>
        <v>#DIV/0!</v>
      </c>
      <c r="N284" s="63"/>
      <c r="O284" s="73"/>
      <c r="P284" s="110"/>
      <c r="Q284" s="82"/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/>
      <c r="C285" s="63"/>
      <c r="D285" s="63"/>
      <c r="E285" s="63"/>
      <c r="F285" s="63"/>
      <c r="G285" s="132"/>
      <c r="H285" s="132"/>
      <c r="I285" s="132"/>
      <c r="J285" s="38"/>
      <c r="K285" s="64"/>
      <c r="L285" s="65"/>
      <c r="M285" s="65" t="e">
        <f t="shared" si="15"/>
        <v>#DIV/0!</v>
      </c>
      <c r="N285" s="63"/>
      <c r="O285" s="73"/>
      <c r="P285" s="110"/>
      <c r="Q285" s="82"/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246"/>
      <c r="C286" s="66"/>
      <c r="D286" s="66"/>
      <c r="E286" s="66"/>
      <c r="F286" s="66"/>
      <c r="G286" s="66"/>
      <c r="H286" s="66"/>
      <c r="I286" s="66"/>
      <c r="J286" s="84"/>
      <c r="K286" s="64"/>
      <c r="L286" s="65"/>
      <c r="M286" s="65" t="e">
        <f t="shared" si="15"/>
        <v>#DIV/0!</v>
      </c>
      <c r="N286" s="63"/>
      <c r="O286" s="73"/>
      <c r="P286" s="110"/>
      <c r="Q286" s="82"/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/>
      <c r="C287" s="63"/>
      <c r="D287" s="63"/>
      <c r="E287" s="63"/>
      <c r="F287" s="78"/>
      <c r="G287" s="63"/>
      <c r="H287" s="132"/>
      <c r="I287" s="132"/>
      <c r="J287" s="38"/>
      <c r="K287" s="64"/>
      <c r="L287" s="65"/>
      <c r="M287" s="65" t="e">
        <f t="shared" si="15"/>
        <v>#DIV/0!</v>
      </c>
      <c r="N287" s="63"/>
      <c r="O287" s="73"/>
      <c r="P287" s="110"/>
      <c r="Q287" s="82"/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5" t="e">
        <f t="shared" si="15"/>
        <v>#DIV/0!</v>
      </c>
      <c r="N288" s="63"/>
      <c r="O288" s="73"/>
      <c r="P288" s="110"/>
      <c r="Q288" s="82"/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/>
      <c r="C289" s="63"/>
      <c r="D289" s="63"/>
      <c r="E289" s="63"/>
      <c r="F289" s="63"/>
      <c r="G289" s="63"/>
      <c r="H289" s="132"/>
      <c r="I289" s="132"/>
      <c r="J289" s="38"/>
      <c r="K289" s="64"/>
      <c r="L289" s="65"/>
      <c r="M289" s="65" t="e">
        <f t="shared" si="15"/>
        <v>#DIV/0!</v>
      </c>
      <c r="N289" s="63"/>
      <c r="O289" s="73"/>
      <c r="P289" s="110"/>
      <c r="Q289" s="82"/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/>
      <c r="C290" s="63"/>
      <c r="D290" s="63"/>
      <c r="E290" s="63"/>
      <c r="F290" s="63"/>
      <c r="G290" s="63"/>
      <c r="H290" s="132"/>
      <c r="I290" s="78"/>
      <c r="J290" s="38"/>
      <c r="K290" s="64"/>
      <c r="L290" s="65"/>
      <c r="M290" s="65" t="e">
        <f t="shared" si="15"/>
        <v>#DIV/0!</v>
      </c>
      <c r="N290" s="63"/>
      <c r="O290" s="73"/>
      <c r="P290" s="110"/>
      <c r="Q290" s="82"/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/>
      <c r="C291" s="63"/>
      <c r="D291" s="63"/>
      <c r="E291" s="63"/>
      <c r="F291" s="63"/>
      <c r="G291" s="63"/>
      <c r="H291" s="132"/>
      <c r="I291" s="132"/>
      <c r="J291" s="38"/>
      <c r="K291" s="64"/>
      <c r="L291" s="65"/>
      <c r="M291" s="65" t="e">
        <f t="shared" si="15"/>
        <v>#DIV/0!</v>
      </c>
      <c r="N291" s="63"/>
      <c r="O291" s="73"/>
      <c r="P291" s="110"/>
      <c r="Q291" s="82"/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/>
      <c r="C292" s="63"/>
      <c r="D292" s="63"/>
      <c r="E292" s="63"/>
      <c r="F292" s="63"/>
      <c r="G292" s="63"/>
      <c r="H292" s="132"/>
      <c r="I292" s="63"/>
      <c r="J292" s="38"/>
      <c r="K292" s="64"/>
      <c r="L292" s="65"/>
      <c r="M292" s="65" t="e">
        <f t="shared" si="15"/>
        <v>#DIV/0!</v>
      </c>
      <c r="N292" s="63"/>
      <c r="O292" s="73"/>
      <c r="P292" s="110"/>
      <c r="Q292" s="82"/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5" t="e">
        <f t="shared" si="15"/>
        <v>#DIV/0!</v>
      </c>
      <c r="N293" s="63"/>
      <c r="O293" s="73"/>
      <c r="P293" s="110"/>
      <c r="Q293" s="82"/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5" t="e">
        <f t="shared" si="15"/>
        <v>#DIV/0!</v>
      </c>
      <c r="N294" s="63"/>
      <c r="O294" s="73"/>
      <c r="P294" s="110"/>
      <c r="Q294" s="82"/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5" t="e">
        <f t="shared" si="15"/>
        <v>#DIV/0!</v>
      </c>
      <c r="N295" s="63"/>
      <c r="O295" s="73"/>
      <c r="P295" s="110"/>
      <c r="Q295" s="82"/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/>
      <c r="C296" s="63"/>
      <c r="D296" s="63"/>
      <c r="E296" s="63"/>
      <c r="F296" s="63"/>
      <c r="G296" s="63"/>
      <c r="H296" s="63"/>
      <c r="I296" s="63"/>
      <c r="J296" s="38"/>
      <c r="K296" s="64"/>
      <c r="L296" s="65"/>
      <c r="M296" s="65" t="e">
        <f aca="true" t="shared" si="16" ref="M296:M307">AVERAGE(B296:I296)</f>
        <v>#DIV/0!</v>
      </c>
      <c r="N296" s="63"/>
      <c r="O296" s="73"/>
      <c r="P296" s="110"/>
      <c r="Q296" s="82"/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5" t="e">
        <f t="shared" si="16"/>
        <v>#DIV/0!</v>
      </c>
      <c r="N297" s="63"/>
      <c r="O297" s="73"/>
      <c r="P297" s="110"/>
      <c r="Q297" s="82"/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/>
      <c r="C298" s="63"/>
      <c r="D298" s="63"/>
      <c r="E298" s="63"/>
      <c r="F298" s="63"/>
      <c r="G298" s="78"/>
      <c r="H298" s="63"/>
      <c r="I298" s="63"/>
      <c r="J298" s="38"/>
      <c r="K298" s="64"/>
      <c r="L298" s="65"/>
      <c r="M298" s="65" t="e">
        <f t="shared" si="16"/>
        <v>#DIV/0!</v>
      </c>
      <c r="N298" s="63"/>
      <c r="O298" s="73"/>
      <c r="P298" s="110"/>
      <c r="Q298" s="82"/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/>
      <c r="C299" s="63"/>
      <c r="D299" s="63"/>
      <c r="E299" s="78"/>
      <c r="F299" s="78"/>
      <c r="G299" s="78"/>
      <c r="H299" s="78"/>
      <c r="I299" s="78"/>
      <c r="J299" s="38"/>
      <c r="K299" s="64"/>
      <c r="L299" s="65"/>
      <c r="M299" s="65" t="e">
        <f t="shared" si="16"/>
        <v>#DIV/0!</v>
      </c>
      <c r="N299" s="63"/>
      <c r="O299" s="73"/>
      <c r="P299" s="110"/>
      <c r="Q299" s="82"/>
      <c r="R299" s="63">
        <v>17.9</v>
      </c>
      <c r="S299" s="70">
        <v>1952</v>
      </c>
      <c r="T299" s="211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246"/>
      <c r="C300" s="66"/>
      <c r="D300" s="66"/>
      <c r="E300" s="66"/>
      <c r="F300" s="66"/>
      <c r="G300" s="66"/>
      <c r="H300" s="66"/>
      <c r="I300" s="66"/>
      <c r="J300" s="84"/>
      <c r="K300" s="85"/>
      <c r="L300" s="65"/>
      <c r="M300" s="65" t="e">
        <f t="shared" si="16"/>
        <v>#DIV/0!</v>
      </c>
      <c r="N300" s="63"/>
      <c r="O300" s="73"/>
      <c r="P300" s="110"/>
      <c r="Q300" s="82"/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/>
      <c r="C301" s="63"/>
      <c r="D301" s="63"/>
      <c r="E301" s="78"/>
      <c r="F301" s="78"/>
      <c r="G301" s="78"/>
      <c r="H301" s="78"/>
      <c r="I301" s="78"/>
      <c r="J301" s="38"/>
      <c r="K301" s="64"/>
      <c r="L301" s="65"/>
      <c r="M301" s="65" t="e">
        <f t="shared" si="16"/>
        <v>#DIV/0!</v>
      </c>
      <c r="N301" s="63"/>
      <c r="O301" s="73"/>
      <c r="P301" s="110"/>
      <c r="Q301" s="82"/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246"/>
      <c r="C302" s="66"/>
      <c r="D302" s="66"/>
      <c r="E302" s="66"/>
      <c r="F302" s="66"/>
      <c r="G302" s="66"/>
      <c r="H302" s="66"/>
      <c r="I302" s="66"/>
      <c r="J302" s="84"/>
      <c r="K302" s="85"/>
      <c r="L302" s="65"/>
      <c r="M302" s="65" t="e">
        <f t="shared" si="16"/>
        <v>#DIV/0!</v>
      </c>
      <c r="N302" s="63"/>
      <c r="O302" s="73"/>
      <c r="P302" s="110"/>
      <c r="Q302" s="82"/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5" t="e">
        <f t="shared" si="16"/>
        <v>#DIV/0!</v>
      </c>
      <c r="N303" s="63"/>
      <c r="O303" s="73"/>
      <c r="P303" s="110"/>
      <c r="Q303" s="82"/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5" t="e">
        <f t="shared" si="16"/>
        <v>#DIV/0!</v>
      </c>
      <c r="N304" s="63"/>
      <c r="O304" s="73"/>
      <c r="P304" s="110"/>
      <c r="Q304" s="82"/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5" t="e">
        <f t="shared" si="16"/>
        <v>#DIV/0!</v>
      </c>
      <c r="N305" s="63"/>
      <c r="O305" s="73"/>
      <c r="P305" s="110"/>
      <c r="Q305" s="82"/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5" t="e">
        <f t="shared" si="16"/>
        <v>#DIV/0!</v>
      </c>
      <c r="N306" s="63"/>
      <c r="O306" s="73"/>
      <c r="P306" s="110"/>
      <c r="Q306" s="82"/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/>
      <c r="C307" s="63"/>
      <c r="D307" s="63"/>
      <c r="E307" s="78"/>
      <c r="F307" s="78"/>
      <c r="G307" s="78"/>
      <c r="H307" s="78"/>
      <c r="I307" s="78"/>
      <c r="J307" s="38"/>
      <c r="K307" s="64"/>
      <c r="L307" s="65"/>
      <c r="M307" s="65" t="e">
        <f t="shared" si="16"/>
        <v>#DIV/0!</v>
      </c>
      <c r="N307" s="63"/>
      <c r="O307" s="73"/>
      <c r="P307" s="110"/>
      <c r="Q307" s="82"/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6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 t="e">
        <f aca="true" t="shared" si="17" ref="B309:K309">AVERAGE(B277:B307)</f>
        <v>#DIV/0!</v>
      </c>
      <c r="C309" s="114" t="e">
        <f t="shared" si="17"/>
        <v>#DIV/0!</v>
      </c>
      <c r="D309" s="114" t="e">
        <f t="shared" si="17"/>
        <v>#DIV/0!</v>
      </c>
      <c r="E309" s="114" t="e">
        <f t="shared" si="17"/>
        <v>#DIV/0!</v>
      </c>
      <c r="F309" s="114" t="e">
        <f t="shared" si="17"/>
        <v>#DIV/0!</v>
      </c>
      <c r="G309" s="114" t="e">
        <f t="shared" si="17"/>
        <v>#DIV/0!</v>
      </c>
      <c r="H309" s="114" t="e">
        <f t="shared" si="17"/>
        <v>#DIV/0!</v>
      </c>
      <c r="I309" s="114" t="e">
        <f t="shared" si="17"/>
        <v>#DIV/0!</v>
      </c>
      <c r="J309" s="141" t="e">
        <f t="shared" si="17"/>
        <v>#DIV/0!</v>
      </c>
      <c r="K309" s="104" t="e">
        <f t="shared" si="17"/>
        <v>#DIV/0!</v>
      </c>
      <c r="L309" s="114" t="e">
        <f>AVERAGE(L277:L307)</f>
        <v>#DIV/0!</v>
      </c>
      <c r="M309" s="114"/>
      <c r="N309" s="65"/>
      <c r="O309" s="73">
        <f>SUM(O277:O307)</f>
        <v>0</v>
      </c>
      <c r="P309" s="117"/>
      <c r="Q309" s="67">
        <f>SUM(Q277:Q307)</f>
        <v>0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1.5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341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342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343</v>
      </c>
      <c r="C313" s="24"/>
      <c r="D313" s="24"/>
      <c r="E313" s="24"/>
      <c r="F313" s="24"/>
      <c r="G313" s="56"/>
      <c r="H313" s="56"/>
      <c r="I313" s="24" t="s">
        <v>382</v>
      </c>
      <c r="J313" s="24"/>
      <c r="K313" s="24">
        <v>11.4</v>
      </c>
      <c r="L313" s="56"/>
      <c r="M313" s="56"/>
      <c r="N313" s="273"/>
      <c r="O313" s="273"/>
      <c r="P313" s="273"/>
      <c r="Q313" s="207"/>
      <c r="R313" s="206"/>
      <c r="S313" s="206"/>
      <c r="T313" s="206"/>
      <c r="U313" s="206"/>
      <c r="V313" s="206"/>
      <c r="W313" s="206"/>
      <c r="X313" s="206"/>
      <c r="Y313" s="109"/>
      <c r="Z313" s="109"/>
    </row>
    <row r="314" spans="1:26" ht="12.75">
      <c r="A314" s="56"/>
      <c r="B314" s="114" t="s">
        <v>344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203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7"/>
    </row>
    <row r="319" spans="1:26" ht="12.75">
      <c r="A319" s="48"/>
      <c r="B319" s="209" t="s">
        <v>347</v>
      </c>
      <c r="C319" s="176"/>
      <c r="D319" s="176"/>
      <c r="E319" s="176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10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200" t="s">
        <v>6</v>
      </c>
      <c r="O320" s="24"/>
      <c r="P320" s="24"/>
      <c r="Q320" s="106"/>
      <c r="R320" s="201" t="s">
        <v>7</v>
      </c>
      <c r="S320" s="201"/>
      <c r="T320" s="202"/>
      <c r="U320" s="202"/>
      <c r="V320" s="202"/>
      <c r="W320" s="202" t="s">
        <v>8</v>
      </c>
      <c r="X320" s="201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/>
      <c r="N321" s="30"/>
      <c r="O321" s="31" t="s">
        <v>27</v>
      </c>
      <c r="P321" s="31" t="s">
        <v>305</v>
      </c>
      <c r="Q321" s="106" t="s">
        <v>306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81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307</v>
      </c>
      <c r="S322" s="149"/>
      <c r="T322" s="91"/>
      <c r="U322" s="91"/>
      <c r="V322" s="149" t="s">
        <v>308</v>
      </c>
      <c r="W322" s="149"/>
      <c r="X322" s="91"/>
      <c r="Y322" s="62"/>
      <c r="Z322" s="109"/>
    </row>
    <row r="323" spans="1:26" ht="12.75">
      <c r="A323" s="24">
        <v>1</v>
      </c>
      <c r="B323" s="142"/>
      <c r="C323" s="78"/>
      <c r="D323" s="78"/>
      <c r="E323" s="208"/>
      <c r="F323" s="208"/>
      <c r="G323" s="132"/>
      <c r="H323" s="132"/>
      <c r="I323" s="132"/>
      <c r="J323" s="38"/>
      <c r="K323" s="64"/>
      <c r="L323" s="65"/>
      <c r="M323" s="65"/>
      <c r="N323" s="63"/>
      <c r="O323" s="73"/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5"/>
      <c r="N324" s="63"/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5"/>
      <c r="N325" s="63"/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5"/>
      <c r="N326" s="63"/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5"/>
      <c r="N327" s="63"/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5"/>
      <c r="N328" s="63"/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5"/>
      <c r="N329" s="63"/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5"/>
      <c r="N330" s="63"/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5"/>
      <c r="N331" s="63"/>
      <c r="O331" s="73"/>
      <c r="P331" s="110"/>
      <c r="Q331" s="82"/>
      <c r="R331" s="63">
        <v>17.3</v>
      </c>
      <c r="S331" s="70">
        <v>1995</v>
      </c>
      <c r="T331" s="63">
        <v>5.4</v>
      </c>
      <c r="U331" s="70">
        <v>1993</v>
      </c>
      <c r="V331" s="63">
        <v>23.5</v>
      </c>
      <c r="W331" s="133">
        <v>2004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/>
      <c r="C332" s="63"/>
      <c r="D332" s="63"/>
      <c r="E332" s="63"/>
      <c r="F332" s="63"/>
      <c r="G332" s="132"/>
      <c r="H332" s="132"/>
      <c r="I332" s="132"/>
      <c r="J332" s="38"/>
      <c r="K332" s="64"/>
      <c r="L332" s="65"/>
      <c r="M332" s="65"/>
      <c r="N332" s="63"/>
      <c r="O332" s="73"/>
      <c r="P332" s="110"/>
      <c r="Q332" s="82"/>
      <c r="R332" s="63">
        <v>17.1</v>
      </c>
      <c r="S332" s="70">
        <v>1995</v>
      </c>
      <c r="T332" s="63">
        <v>5.8</v>
      </c>
      <c r="U332" s="70">
        <v>1966</v>
      </c>
      <c r="V332" s="63">
        <v>22.5</v>
      </c>
      <c r="W332" s="133">
        <v>1969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6"/>
      <c r="C333" s="66"/>
      <c r="D333" s="66"/>
      <c r="E333" s="66"/>
      <c r="F333" s="66"/>
      <c r="G333" s="66"/>
      <c r="H333" s="66"/>
      <c r="I333" s="66"/>
      <c r="J333" s="84"/>
      <c r="K333" s="64"/>
      <c r="L333" s="65"/>
      <c r="M333" s="65"/>
      <c r="N333" s="63"/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/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/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/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/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/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/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/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/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/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/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/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/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6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/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/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6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/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/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/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/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/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/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 t="e">
        <f>AVERAGE(B323:B354)</f>
        <v>#DIV/0!</v>
      </c>
      <c r="C355" s="114" t="e">
        <f aca="true" t="shared" si="18" ref="C355:K355">AVERAGE(C323:C353)</f>
        <v>#DIV/0!</v>
      </c>
      <c r="D355" s="114" t="e">
        <f t="shared" si="18"/>
        <v>#DIV/0!</v>
      </c>
      <c r="E355" s="114" t="e">
        <f t="shared" si="18"/>
        <v>#DIV/0!</v>
      </c>
      <c r="F355" s="114" t="e">
        <f t="shared" si="18"/>
        <v>#DIV/0!</v>
      </c>
      <c r="G355" s="114" t="e">
        <f t="shared" si="18"/>
        <v>#DIV/0!</v>
      </c>
      <c r="H355" s="114" t="e">
        <f t="shared" si="18"/>
        <v>#DIV/0!</v>
      </c>
      <c r="I355" s="114" t="e">
        <f t="shared" si="18"/>
        <v>#DIV/0!</v>
      </c>
      <c r="J355" s="141" t="e">
        <f t="shared" si="18"/>
        <v>#DIV/0!</v>
      </c>
      <c r="K355" s="104" t="e">
        <f t="shared" si="18"/>
        <v>#DIV/0!</v>
      </c>
      <c r="L355" s="114" t="e">
        <f>AVERAGE(L323:L353)</f>
        <v>#DIV/0!</v>
      </c>
      <c r="M355" s="114"/>
      <c r="N355" s="65" t="e">
        <f>AVERAGE(N323:N351)</f>
        <v>#DIV/0!</v>
      </c>
      <c r="O355" s="73">
        <f>SUM(O323:O353)</f>
        <v>0</v>
      </c>
      <c r="P355" s="117"/>
      <c r="Q355" s="67">
        <v>115.6</v>
      </c>
      <c r="R355" s="63">
        <f>AVERAGE(R323:R353)</f>
        <v>16.329032258064522</v>
      </c>
      <c r="S355" s="99"/>
      <c r="T355" s="63">
        <f>AVERAGE(T323:T353)</f>
        <v>5.083870967741936</v>
      </c>
      <c r="U355" s="99"/>
      <c r="V355" s="75">
        <f>AVERAGE(V323:V353)</f>
        <v>22.545161290322582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-0.2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348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349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350</v>
      </c>
      <c r="C359" s="24"/>
      <c r="D359" s="24"/>
      <c r="E359" s="24"/>
      <c r="F359" s="24"/>
      <c r="G359" s="56"/>
      <c r="H359" s="56"/>
      <c r="I359" s="24" t="s">
        <v>382</v>
      </c>
      <c r="J359" s="24"/>
      <c r="K359" s="24">
        <v>10.9</v>
      </c>
      <c r="L359" s="56"/>
      <c r="M359" s="56"/>
      <c r="N359" s="273"/>
      <c r="O359" s="273"/>
      <c r="P359" s="273"/>
      <c r="Q359" s="207"/>
      <c r="R359" s="206"/>
      <c r="S359" s="206"/>
      <c r="T359" s="206"/>
      <c r="U359" s="206"/>
      <c r="V359" s="206"/>
      <c r="W359" s="206"/>
      <c r="X359" s="206"/>
      <c r="Y359" s="109"/>
      <c r="Z359" s="109"/>
    </row>
    <row r="360" spans="1:26" ht="12.75">
      <c r="A360" s="56"/>
      <c r="B360" s="114" t="s">
        <v>351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352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353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203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7"/>
    </row>
    <row r="365" spans="1:25" ht="12.75">
      <c r="A365" s="48"/>
      <c r="B365" s="209" t="s">
        <v>354</v>
      </c>
      <c r="C365" s="176"/>
      <c r="D365" s="176"/>
      <c r="E365" s="176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10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200" t="s">
        <v>6</v>
      </c>
      <c r="O366" s="24"/>
      <c r="P366" s="24"/>
      <c r="Q366" s="106"/>
      <c r="R366" s="201" t="s">
        <v>7</v>
      </c>
      <c r="S366" s="201"/>
      <c r="T366" s="202"/>
      <c r="U366" s="202"/>
      <c r="V366" s="202"/>
      <c r="W366" s="202" t="s">
        <v>8</v>
      </c>
      <c r="X366" s="201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305</v>
      </c>
      <c r="Q367" s="106" t="s">
        <v>306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81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307</v>
      </c>
      <c r="S368" s="149"/>
      <c r="T368" s="91"/>
      <c r="U368" s="91"/>
      <c r="V368" s="149" t="s">
        <v>308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8"/>
      <c r="F369" s="208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6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6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6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9" ref="C401:K401">AVERAGE(C369:C399)</f>
        <v>#DIV/0!</v>
      </c>
      <c r="D401" s="114" t="e">
        <f t="shared" si="19"/>
        <v>#DIV/0!</v>
      </c>
      <c r="E401" s="114" t="e">
        <f t="shared" si="19"/>
        <v>#DIV/0!</v>
      </c>
      <c r="F401" s="114" t="e">
        <f t="shared" si="19"/>
        <v>#DIV/0!</v>
      </c>
      <c r="G401" s="114" t="e">
        <f t="shared" si="19"/>
        <v>#DIV/0!</v>
      </c>
      <c r="H401" s="114" t="e">
        <f t="shared" si="19"/>
        <v>#DIV/0!</v>
      </c>
      <c r="I401" s="114" t="e">
        <f t="shared" si="19"/>
        <v>#DIV/0!</v>
      </c>
      <c r="J401" s="141" t="e">
        <f t="shared" si="19"/>
        <v>#DIV/0!</v>
      </c>
      <c r="K401" s="104" t="e">
        <f t="shared" si="19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355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356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357</v>
      </c>
      <c r="C405" s="24"/>
      <c r="D405" s="24"/>
      <c r="E405" s="24"/>
      <c r="F405" s="24"/>
      <c r="G405" s="56"/>
      <c r="H405" s="24" t="s">
        <v>382</v>
      </c>
      <c r="I405" s="24"/>
      <c r="J405" s="37"/>
      <c r="K405" s="65">
        <v>8.1</v>
      </c>
      <c r="L405" s="56"/>
      <c r="M405" s="56"/>
      <c r="N405" s="273"/>
      <c r="O405" s="273"/>
      <c r="P405" s="273"/>
      <c r="Q405" s="207"/>
      <c r="R405" s="206"/>
      <c r="S405" s="206"/>
      <c r="T405" s="206"/>
      <c r="U405" s="206"/>
      <c r="V405" s="206"/>
      <c r="W405" s="206"/>
      <c r="X405" s="206"/>
      <c r="Y405" s="109"/>
    </row>
    <row r="406" spans="1:25" ht="12.75">
      <c r="A406" s="56"/>
      <c r="B406" s="114" t="s">
        <v>358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359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360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203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7"/>
    </row>
    <row r="411" spans="1:25" ht="12.75">
      <c r="A411" s="48"/>
      <c r="B411" s="209" t="s">
        <v>361</v>
      </c>
      <c r="C411" s="176"/>
      <c r="D411" s="176"/>
      <c r="E411" s="176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10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200" t="s">
        <v>6</v>
      </c>
      <c r="O412" s="24"/>
      <c r="P412" s="24"/>
      <c r="Q412" s="106"/>
      <c r="R412" s="201" t="s">
        <v>7</v>
      </c>
      <c r="S412" s="201"/>
      <c r="T412" s="202"/>
      <c r="U412" s="202"/>
      <c r="V412" s="202"/>
      <c r="W412" s="202" t="s">
        <v>8</v>
      </c>
      <c r="X412" s="201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305</v>
      </c>
      <c r="Q413" s="106" t="s">
        <v>306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81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307</v>
      </c>
      <c r="S414" s="149"/>
      <c r="T414" s="91"/>
      <c r="U414" s="91"/>
      <c r="V414" s="149" t="s">
        <v>308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8"/>
      <c r="F415" s="208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6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6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12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8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6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6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4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13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6"/>
      <c r="Q446" s="177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64" t="e">
        <f>AVERAGE(B415:B445)</f>
        <v>#DIV/0!</v>
      </c>
      <c r="C447" s="156" t="e">
        <f aca="true" t="shared" si="20" ref="C447:L447">AVERAGE(C415:C445)</f>
        <v>#DIV/0!</v>
      </c>
      <c r="D447" s="156" t="e">
        <f t="shared" si="20"/>
        <v>#DIV/0!</v>
      </c>
      <c r="E447" s="156" t="e">
        <f t="shared" si="20"/>
        <v>#DIV/0!</v>
      </c>
      <c r="F447" s="156" t="e">
        <f t="shared" si="20"/>
        <v>#DIV/0!</v>
      </c>
      <c r="G447" s="156" t="e">
        <f t="shared" si="20"/>
        <v>#DIV/0!</v>
      </c>
      <c r="H447" s="156" t="e">
        <f t="shared" si="20"/>
        <v>#DIV/0!</v>
      </c>
      <c r="I447" s="156" t="e">
        <f t="shared" si="20"/>
        <v>#DIV/0!</v>
      </c>
      <c r="J447" s="156" t="e">
        <f t="shared" si="20"/>
        <v>#DIV/0!</v>
      </c>
      <c r="K447" s="156" t="e">
        <f t="shared" si="20"/>
        <v>#DIV/0!</v>
      </c>
      <c r="L447" s="156" t="e">
        <f t="shared" si="20"/>
        <v>#DIV/0!</v>
      </c>
      <c r="M447" s="156"/>
      <c r="N447" s="156"/>
      <c r="O447" s="109"/>
      <c r="P447" s="109"/>
      <c r="Q447" s="214"/>
      <c r="R447" s="215"/>
      <c r="S447" s="215"/>
      <c r="T447" s="215"/>
      <c r="U447" s="215"/>
      <c r="V447" s="215"/>
      <c r="W447" s="215"/>
      <c r="X447" s="215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362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7"/>
    </row>
    <row r="450" spans="1:17" ht="12.75">
      <c r="A450" s="37"/>
      <c r="B450" s="53" t="s">
        <v>363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7"/>
    </row>
    <row r="451" spans="1:17" ht="12.75">
      <c r="A451" s="37"/>
      <c r="B451" s="53" t="s">
        <v>364</v>
      </c>
      <c r="C451" s="24"/>
      <c r="D451" s="24"/>
      <c r="E451" s="24"/>
      <c r="F451" s="24"/>
      <c r="G451" s="56"/>
      <c r="H451" s="24" t="s">
        <v>382</v>
      </c>
      <c r="I451" s="24"/>
      <c r="J451" s="37"/>
      <c r="K451" s="65">
        <v>3.2</v>
      </c>
      <c r="Q451" s="177"/>
    </row>
    <row r="452" spans="1:17" ht="12.75">
      <c r="A452" s="37"/>
      <c r="B452" s="114" t="s">
        <v>365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7"/>
    </row>
    <row r="453" spans="2:17" ht="12.75">
      <c r="B453" s="4"/>
      <c r="H453" s="24" t="s">
        <v>88</v>
      </c>
      <c r="K453" s="65">
        <v>51.1</v>
      </c>
      <c r="Q453" s="177"/>
    </row>
    <row r="454" spans="2:17" ht="12.75">
      <c r="B454" s="4"/>
      <c r="H454" s="24" t="s">
        <v>91</v>
      </c>
      <c r="K454" s="65">
        <v>90.4</v>
      </c>
      <c r="Q454" s="177"/>
    </row>
    <row r="455" spans="2:17" ht="12.75">
      <c r="B455" s="4"/>
      <c r="H455" s="24" t="s">
        <v>366</v>
      </c>
      <c r="K455" s="65">
        <v>79.7</v>
      </c>
      <c r="Q455" s="177"/>
    </row>
    <row r="456" spans="2:17" ht="12.75">
      <c r="B456" s="4"/>
      <c r="H456" s="24"/>
      <c r="K456" s="65"/>
      <c r="Q456" s="177"/>
    </row>
    <row r="457" spans="1:25" ht="12.75">
      <c r="A457" s="48"/>
      <c r="B457" s="209" t="s">
        <v>367</v>
      </c>
      <c r="C457" s="176"/>
      <c r="D457" s="176"/>
      <c r="E457" s="176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10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200" t="s">
        <v>6</v>
      </c>
      <c r="O458" s="24"/>
      <c r="P458" s="24"/>
      <c r="Q458" s="106"/>
      <c r="R458" s="201" t="s">
        <v>7</v>
      </c>
      <c r="S458" s="201"/>
      <c r="T458" s="202"/>
      <c r="U458" s="202"/>
      <c r="V458" s="202"/>
      <c r="W458" s="202" t="s">
        <v>8</v>
      </c>
      <c r="X458" s="201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305</v>
      </c>
      <c r="Q459" s="106" t="s">
        <v>306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81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307</v>
      </c>
      <c r="S460" s="149"/>
      <c r="T460" s="91"/>
      <c r="U460" s="91"/>
      <c r="V460" s="149" t="s">
        <v>308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8"/>
      <c r="F461" s="208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6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4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6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4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6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13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7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6"/>
      <c r="Q492" s="177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64" t="e">
        <f>AVERAGE(B461:B491)</f>
        <v>#DIV/0!</v>
      </c>
      <c r="C493" s="156" t="e">
        <f aca="true" t="shared" si="21" ref="C493:K493">AVERAGE(C461:C491)</f>
        <v>#DIV/0!</v>
      </c>
      <c r="D493" s="156" t="e">
        <f t="shared" si="21"/>
        <v>#DIV/0!</v>
      </c>
      <c r="E493" s="156" t="e">
        <f t="shared" si="21"/>
        <v>#DIV/0!</v>
      </c>
      <c r="F493" s="156" t="e">
        <f t="shared" si="21"/>
        <v>#DIV/0!</v>
      </c>
      <c r="G493" s="156" t="e">
        <f t="shared" si="21"/>
        <v>#DIV/0!</v>
      </c>
      <c r="H493" s="156" t="e">
        <f t="shared" si="21"/>
        <v>#DIV/0!</v>
      </c>
      <c r="I493" s="156" t="e">
        <f t="shared" si="21"/>
        <v>#DIV/0!</v>
      </c>
      <c r="J493" s="156" t="e">
        <f t="shared" si="21"/>
        <v>#DIV/0!</v>
      </c>
      <c r="K493" s="156" t="e">
        <f t="shared" si="21"/>
        <v>#DIV/0!</v>
      </c>
      <c r="L493" s="65" t="e">
        <f>AVERAGE(L461:L490)</f>
        <v>#DIV/0!</v>
      </c>
      <c r="M493" s="65"/>
      <c r="N493" s="156"/>
      <c r="O493" s="109">
        <v>82.4</v>
      </c>
      <c r="P493" s="31">
        <v>64</v>
      </c>
      <c r="Q493" s="214">
        <v>19.2</v>
      </c>
      <c r="R493" s="217">
        <v>10.4</v>
      </c>
      <c r="S493" s="217"/>
      <c r="T493" s="217">
        <v>-10.8</v>
      </c>
      <c r="U493" s="217"/>
      <c r="V493" s="217">
        <v>14.2</v>
      </c>
      <c r="W493" s="217"/>
      <c r="X493" s="217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8"/>
      <c r="Q494" s="177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368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7"/>
    </row>
    <row r="496" spans="1:17" ht="12.75">
      <c r="A496" s="37"/>
      <c r="B496" s="53" t="s">
        <v>369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5"/>
      <c r="Q496" s="177"/>
    </row>
    <row r="497" spans="1:17" ht="12.75">
      <c r="A497" s="37"/>
      <c r="B497" s="53" t="s">
        <v>370</v>
      </c>
      <c r="C497" s="24"/>
      <c r="D497" s="24"/>
      <c r="E497" s="24"/>
      <c r="F497" s="24"/>
      <c r="G497" s="56"/>
      <c r="H497" s="24" t="s">
        <v>382</v>
      </c>
      <c r="I497" s="24"/>
      <c r="J497" s="37"/>
      <c r="K497" s="65">
        <v>0.8</v>
      </c>
      <c r="Q497" s="177"/>
    </row>
    <row r="498" spans="1:17" ht="12.75">
      <c r="A498" s="37"/>
      <c r="B498" s="114" t="s">
        <v>371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7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7"/>
    </row>
    <row r="500" spans="2:17" ht="12.75">
      <c r="B500" s="4"/>
      <c r="H500" s="24" t="s">
        <v>91</v>
      </c>
      <c r="K500" s="65">
        <v>15.6</v>
      </c>
      <c r="Q500" s="177"/>
    </row>
    <row r="501" spans="2:17" ht="12.75">
      <c r="B501" s="4"/>
      <c r="H501" s="24" t="s">
        <v>366</v>
      </c>
      <c r="K501" s="65">
        <v>61.1</v>
      </c>
      <c r="Q501" s="177"/>
    </row>
    <row r="502" spans="2:17" ht="12.75">
      <c r="B502" s="4"/>
      <c r="Q502" s="177"/>
    </row>
    <row r="503" spans="1:25" ht="12.75">
      <c r="A503" s="48"/>
      <c r="B503" s="209" t="s">
        <v>372</v>
      </c>
      <c r="C503" s="176"/>
      <c r="D503" s="176"/>
      <c r="E503" s="176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10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200" t="s">
        <v>6</v>
      </c>
      <c r="O504" s="24"/>
      <c r="P504" s="24"/>
      <c r="Q504" s="106"/>
      <c r="R504" s="201" t="s">
        <v>7</v>
      </c>
      <c r="S504" s="201"/>
      <c r="T504" s="202"/>
      <c r="U504" s="202"/>
      <c r="V504" s="202"/>
      <c r="W504" s="202" t="s">
        <v>8</v>
      </c>
      <c r="X504" s="201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305</v>
      </c>
      <c r="Q505" s="106" t="s">
        <v>306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81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307</v>
      </c>
      <c r="S506" s="149"/>
      <c r="T506" s="91"/>
      <c r="U506" s="91"/>
      <c r="V506" s="149" t="s">
        <v>308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8"/>
      <c r="F507" s="208"/>
      <c r="G507" s="132"/>
      <c r="H507" s="132"/>
      <c r="I507" s="132"/>
      <c r="J507" s="204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6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7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6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6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6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4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13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7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6"/>
      <c r="Q538" s="177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64" t="e">
        <f>AVERAGE(B507:B537)</f>
        <v>#DIV/0!</v>
      </c>
      <c r="C539" s="156" t="e">
        <f aca="true" t="shared" si="22" ref="C539:K539">AVERAGE(C507:C537)</f>
        <v>#DIV/0!</v>
      </c>
      <c r="D539" s="156" t="e">
        <f t="shared" si="22"/>
        <v>#DIV/0!</v>
      </c>
      <c r="E539" s="156" t="e">
        <f t="shared" si="22"/>
        <v>#DIV/0!</v>
      </c>
      <c r="F539" s="156" t="e">
        <f t="shared" si="22"/>
        <v>#DIV/0!</v>
      </c>
      <c r="G539" s="156" t="e">
        <f t="shared" si="22"/>
        <v>#DIV/0!</v>
      </c>
      <c r="H539" s="156" t="e">
        <f t="shared" si="22"/>
        <v>#DIV/0!</v>
      </c>
      <c r="I539" s="156" t="e">
        <f t="shared" si="22"/>
        <v>#DIV/0!</v>
      </c>
      <c r="J539" s="156" t="e">
        <f t="shared" si="22"/>
        <v>#DIV/0!</v>
      </c>
      <c r="K539" s="156" t="e">
        <f t="shared" si="22"/>
        <v>#DIV/0!</v>
      </c>
      <c r="L539" s="65" t="e">
        <f>AVERAGE(L507:L536)</f>
        <v>#DIV/0!</v>
      </c>
      <c r="M539" s="65"/>
      <c r="N539" s="156"/>
      <c r="O539" s="109"/>
      <c r="P539" s="109"/>
      <c r="Q539" s="214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8">
        <f>SUM(P508:P536)</f>
        <v>0</v>
      </c>
      <c r="Q540" s="177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373</v>
      </c>
      <c r="C541" s="24"/>
      <c r="D541" s="24"/>
      <c r="E541" s="56"/>
      <c r="F541" s="56"/>
      <c r="G541" s="56"/>
      <c r="H541" s="65" t="s">
        <v>374</v>
      </c>
      <c r="I541" s="38"/>
      <c r="J541" s="64"/>
      <c r="K541" s="65">
        <v>-1.9</v>
      </c>
      <c r="Q541" s="177"/>
    </row>
    <row r="542" spans="1:17" ht="12.75">
      <c r="A542" s="37"/>
      <c r="B542" s="53" t="s">
        <v>375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5"/>
      <c r="Q542" s="177"/>
    </row>
    <row r="543" spans="1:17" ht="12.75">
      <c r="A543" s="37"/>
      <c r="B543" s="53" t="s">
        <v>376</v>
      </c>
      <c r="C543" s="24"/>
      <c r="D543" s="24"/>
      <c r="E543" s="24"/>
      <c r="F543" s="24"/>
      <c r="G543" s="56"/>
      <c r="H543" s="24" t="s">
        <v>382</v>
      </c>
      <c r="I543" s="24"/>
      <c r="J543" s="37"/>
      <c r="K543" s="65">
        <v>0.2</v>
      </c>
      <c r="Q543" s="177"/>
    </row>
    <row r="544" spans="1:17" ht="12.75">
      <c r="A544" s="37"/>
      <c r="B544" s="114" t="s">
        <v>377</v>
      </c>
      <c r="C544" s="37"/>
      <c r="D544" s="37"/>
      <c r="E544" s="37"/>
      <c r="F544" s="37"/>
      <c r="G544" s="37"/>
      <c r="H544" s="24" t="s">
        <v>378</v>
      </c>
      <c r="I544" s="24"/>
      <c r="J544" s="37"/>
      <c r="K544" s="65">
        <v>52.8</v>
      </c>
      <c r="Q544" s="177"/>
    </row>
    <row r="545" spans="2:17" ht="12.75">
      <c r="B545" s="53" t="s">
        <v>379</v>
      </c>
      <c r="H545" s="24" t="s">
        <v>88</v>
      </c>
      <c r="K545" s="65">
        <v>0.1</v>
      </c>
      <c r="Q545" s="177"/>
    </row>
    <row r="546" spans="2:17" ht="12.75">
      <c r="B546" s="4"/>
      <c r="H546" s="24" t="s">
        <v>366</v>
      </c>
      <c r="K546" s="65">
        <v>61.1</v>
      </c>
      <c r="Q546" s="177"/>
    </row>
    <row r="547" spans="2:17" ht="12.75">
      <c r="B547" s="4"/>
      <c r="H547" s="24" t="s">
        <v>91</v>
      </c>
      <c r="K547" s="65">
        <v>0.1</v>
      </c>
      <c r="Q547" s="177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2012-06-23T00:53:53Z</dcterms:modified>
  <cp:category/>
  <cp:version/>
  <cp:contentType/>
  <cp:contentStatus/>
</cp:coreProperties>
</file>