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I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I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I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I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I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J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I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J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I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I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I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I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  <comment ref="AA3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1885</t>
        </r>
      </text>
    </comment>
    <comment ref="AS2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1526, 1645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<sst xmlns="http://schemas.openxmlformats.org/spreadsheetml/2006/main" count="3840" uniqueCount="556">
  <si>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</si>
  <si>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</si>
  <si>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</si>
  <si>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</si>
  <si>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</si>
  <si>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</si>
  <si>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</si>
  <si>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</si>
  <si>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</si>
  <si>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</si>
  <si>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</si>
  <si>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</si>
  <si>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</si>
  <si>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</si>
  <si>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</si>
  <si>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</si>
  <si>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</si>
  <si>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</si>
  <si>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</si>
  <si>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</si>
  <si>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</si>
  <si>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</si>
  <si>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</si>
  <si>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</si>
  <si>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</si>
  <si>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</si>
  <si>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</si>
  <si>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</si>
  <si>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</si>
  <si>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</si>
  <si>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</si>
  <si>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</si>
  <si>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</si>
  <si>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</si>
  <si>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</si>
  <si>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</si>
  <si>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</si>
  <si>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</si>
  <si>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</si>
  <si>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</si>
  <si>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</si>
  <si>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</si>
  <si>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</si>
  <si>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</si>
  <si>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</si>
  <si>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</si>
  <si>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</si>
  <si>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</si>
  <si>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</si>
  <si>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</si>
  <si>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</si>
  <si>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</si>
  <si>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</si>
  <si>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</si>
  <si>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</si>
  <si>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</si>
  <si>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</si>
  <si>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</si>
  <si>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</si>
  <si>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</si>
  <si>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</si>
  <si>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</si>
  <si>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</si>
  <si>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</si>
  <si>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</si>
  <si>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</si>
  <si>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</si>
  <si>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</si>
  <si>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</si>
  <si>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</si>
  <si>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</si>
  <si>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</si>
  <si>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</si>
  <si>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</si>
  <si>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</si>
  <si>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</si>
  <si>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</si>
  <si>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</si>
  <si>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</si>
  <si>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</si>
  <si>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</si>
  <si>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</si>
  <si>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</si>
  <si>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</si>
  <si>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</si>
  <si>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</si>
  <si>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</si>
  <si>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</si>
  <si>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</si>
  <si>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</si>
  <si>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</si>
  <si>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</si>
  <si>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</si>
  <si>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</si>
  <si>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</si>
  <si>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</si>
  <si>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</si>
  <si>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</si>
  <si>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</si>
  <si>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</si>
  <si>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</si>
  <si>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</si>
  <si>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</si>
  <si>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</si>
  <si>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</si>
  <si>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</si>
  <si>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</si>
  <si>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</si>
  <si>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</si>
  <si>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</si>
  <si>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</si>
  <si>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</si>
  <si>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</si>
  <si>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</si>
  <si>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</si>
  <si>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</si>
  <si>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</si>
  <si>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</si>
  <si>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</si>
  <si>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</si>
  <si>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</si>
  <si>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</si>
  <si>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</si>
  <si>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</si>
  <si>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</si>
  <si>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</si>
  <si>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</si>
  <si>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</si>
  <si>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</si>
  <si>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</si>
  <si>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</si>
  <si>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</si>
  <si>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</si>
  <si>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</si>
  <si>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</si>
  <si>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</si>
  <si>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</si>
  <si>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</si>
  <si>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</si>
  <si>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</si>
  <si>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</si>
  <si>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</si>
  <si>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</si>
  <si>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</si>
  <si>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</si>
  <si>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</si>
  <si>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</si>
  <si>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</si>
  <si>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</si>
  <si>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</si>
  <si>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</si>
  <si>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</si>
  <si>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</si>
  <si>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</si>
  <si>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</si>
  <si>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</si>
  <si>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</si>
  <si>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</si>
  <si>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</si>
  <si>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</si>
  <si>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</si>
  <si>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</si>
  <si>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</si>
  <si>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</si>
  <si>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</si>
  <si>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</si>
  <si>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</si>
  <si>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</si>
  <si>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</si>
  <si>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</si>
  <si>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</si>
  <si>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</si>
  <si>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</si>
  <si>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</si>
  <si>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</si>
  <si>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</si>
  <si>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</si>
  <si>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</si>
  <si>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</si>
  <si>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</si>
  <si>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</si>
  <si>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</si>
  <si>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</si>
  <si>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</si>
  <si>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</si>
  <si>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</si>
  <si>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</si>
  <si>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</si>
  <si>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</si>
  <si>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</si>
  <si>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</si>
  <si>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</si>
  <si>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</si>
  <si>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</si>
  <si>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</si>
  <si>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</si>
  <si>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</si>
  <si>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</si>
  <si>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</si>
  <si>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</si>
  <si>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</si>
  <si>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</si>
  <si>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</si>
  <si>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</si>
  <si>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</si>
  <si>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</si>
  <si>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</si>
  <si>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</si>
  <si>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</si>
  <si>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</si>
  <si>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</si>
  <si>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</si>
  <si>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</si>
  <si>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</si>
  <si>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</si>
  <si>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</si>
  <si>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</si>
  <si>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</si>
  <si>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</si>
  <si>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</si>
  <si>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</si>
  <si>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</si>
  <si>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</si>
  <si>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</si>
  <si>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</si>
  <si>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</si>
  <si>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</si>
  <si>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</si>
  <si>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</si>
  <si>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</si>
  <si>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</si>
  <si>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</si>
  <si>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</si>
  <si>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</si>
  <si>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</si>
  <si>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</si>
  <si>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</si>
  <si>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</si>
  <si>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</si>
  <si>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</si>
  <si>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</si>
  <si>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</si>
  <si>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</si>
  <si>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</si>
  <si>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</si>
  <si>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</si>
  <si>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</si>
  <si>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</si>
  <si>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</si>
  <si>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</si>
  <si>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</si>
  <si>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</si>
  <si>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</si>
  <si>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</si>
  <si>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</si>
  <si>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</si>
  <si>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</si>
  <si>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</si>
  <si>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</si>
  <si>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</si>
  <si>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</si>
  <si>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</si>
  <si>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</si>
  <si>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</si>
  <si>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</si>
  <si>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</si>
  <si>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</si>
  <si>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</si>
  <si>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</si>
  <si>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</si>
  <si>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</si>
  <si>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</si>
  <si>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</si>
  <si>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</si>
  <si>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</si>
  <si>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</si>
  <si>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</si>
  <si>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</si>
  <si>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</si>
  <si>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</si>
  <si>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</si>
  <si>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</si>
  <si>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</si>
  <si>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</si>
  <si>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</si>
  <si>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</si>
  <si>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</si>
  <si>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</si>
  <si>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</si>
  <si>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</si>
  <si>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</si>
  <si>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</si>
  <si>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</si>
  <si>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</si>
  <si>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</si>
  <si>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</si>
  <si>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</si>
  <si>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</si>
  <si>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</si>
  <si>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</si>
  <si>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</si>
  <si>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</si>
  <si>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</si>
  <si>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</si>
  <si>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</si>
  <si>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</si>
  <si>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</si>
  <si>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</si>
  <si>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</si>
  <si>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</si>
  <si>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</si>
  <si>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</si>
  <si>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</si>
  <si>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</si>
  <si>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</si>
  <si>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</si>
  <si>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</si>
  <si>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</si>
  <si>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</si>
  <si>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</si>
  <si>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</si>
  <si>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</si>
  <si>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</si>
  <si>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</si>
  <si>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</si>
  <si>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</si>
  <si>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</si>
  <si>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</si>
  <si>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</si>
  <si>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</si>
  <si>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</si>
  <si>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</si>
  <si>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</si>
  <si>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</si>
  <si>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</si>
  <si>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</si>
  <si>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</si>
  <si>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</si>
  <si>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</si>
  <si>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</si>
  <si>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</si>
  <si>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</si>
  <si>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</si>
  <si>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</si>
  <si>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</si>
  <si>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</si>
  <si>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</si>
  <si>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</si>
  <si>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</si>
  <si>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</si>
  <si>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</si>
  <si>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</si>
  <si>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</si>
  <si>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</si>
  <si>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</si>
  <si>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</si>
  <si>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</si>
  <si>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</si>
  <si>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</si>
  <si>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</si>
  <si>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</si>
  <si>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</si>
  <si>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</si>
  <si>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</si>
  <si>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</si>
  <si>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</si>
  <si>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</si>
  <si>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</si>
  <si>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</si>
  <si>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</si>
  <si>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</si>
  <si>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</si>
  <si>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</si>
  <si>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</si>
  <si>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</si>
  <si>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</si>
  <si>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</si>
  <si>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</si>
  <si>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</si>
  <si>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</si>
  <si>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</si>
  <si>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</si>
  <si>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</si>
  <si>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</si>
  <si>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</si>
  <si>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</si>
  <si>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</si>
  <si>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</si>
  <si>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</si>
  <si>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</si>
  <si>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</si>
  <si>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</si>
  <si>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</si>
  <si>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</si>
  <si>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</si>
  <si>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</si>
  <si>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</si>
  <si>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</si>
  <si>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</si>
  <si>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</si>
  <si>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</si>
  <si>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</si>
  <si>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</si>
  <si>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</si>
  <si>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</si>
  <si>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</si>
  <si>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</si>
  <si>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</si>
  <si>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</si>
  <si>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</si>
  <si>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</si>
  <si>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</si>
  <si>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</si>
  <si>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</si>
  <si>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</si>
  <si>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</si>
  <si>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</si>
  <si>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</si>
  <si>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</si>
  <si>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</si>
  <si>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</si>
  <si>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</si>
  <si>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</si>
  <si>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</si>
  <si>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</si>
  <si>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</si>
  <si>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</si>
  <si>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</si>
  <si>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</si>
  <si>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</si>
  <si>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</si>
  <si>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</si>
  <si>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</si>
  <si>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</si>
  <si>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</si>
  <si>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</si>
  <si>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</si>
  <si>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</si>
  <si>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</si>
  <si>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</si>
  <si>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</si>
  <si>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</si>
  <si>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</si>
  <si>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</si>
  <si>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</si>
  <si>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</si>
  <si>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</si>
  <si>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</si>
  <si>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</si>
  <si>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</si>
  <si>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</si>
  <si>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</si>
  <si>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</si>
  <si>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</si>
  <si>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</si>
  <si>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</si>
  <si>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</si>
  <si>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</si>
  <si>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</si>
  <si>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</si>
  <si>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</si>
  <si>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</si>
  <si>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</si>
  <si>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</si>
  <si>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</si>
  <si>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</si>
  <si>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</si>
  <si>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</si>
  <si>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</si>
  <si>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</si>
  <si>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</si>
  <si>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</si>
  <si>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</si>
  <si>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</si>
  <si>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</si>
  <si>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</si>
  <si>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</si>
  <si>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</si>
  <si>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</si>
  <si>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</si>
  <si>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</si>
  <si>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</si>
  <si>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</si>
  <si>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</si>
  <si>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</si>
  <si>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</si>
  <si>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</si>
  <si>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</si>
  <si>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</si>
  <si>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</si>
  <si>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</si>
  <si>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</si>
  <si>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</si>
  <si>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</si>
  <si>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</si>
  <si>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</si>
  <si>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</si>
  <si>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</si>
  <si>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</si>
  <si>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</si>
  <si>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</si>
  <si>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</si>
  <si>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</si>
  <si>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</si>
  <si>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</si>
  <si>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</si>
  <si>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</si>
  <si>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</si>
  <si>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</si>
  <si>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</si>
  <si>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</si>
  <si>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</si>
  <si>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</si>
  <si>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</si>
  <si>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</si>
  <si>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</si>
  <si>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</si>
  <si>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</si>
  <si>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</si>
  <si>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</si>
  <si>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</si>
  <si>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</si>
  <si>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</si>
  <si>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</si>
  <si>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</si>
  <si>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</si>
  <si>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</si>
  <si>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</si>
  <si>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</si>
  <si>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</si>
  <si>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</si>
  <si>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</si>
  <si>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</si>
  <si>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</si>
  <si>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</si>
  <si>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</si>
  <si>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</si>
  <si>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</si>
  <si>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</si>
  <si>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</si>
  <si>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</si>
  <si>
    <t>Hiti, sól og úrkoma á Akureyri í júlí 2013</t>
  </si>
  <si>
    <t>Hiti, sól og úrkoma í Reykjavík í júlí 2013</t>
  </si>
  <si>
    <t>langtíma</t>
  </si>
  <si>
    <t>lægstur</t>
  </si>
  <si>
    <t>Meðalhiti 2001-20120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</si>
  <si>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</si>
  <si>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</si>
  <si>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</si>
  <si>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</si>
  <si>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</si>
  <si>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</si>
  <si>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Geldinganes</t>
  </si>
  <si>
    <t>Skagatá</t>
  </si>
  <si>
    <t xml:space="preserve">Hæsta meðaltal </t>
  </si>
  <si>
    <t>landshámarks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</si>
</sst>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color theme="6" tint="-0.24997000396251678"/>
      <name val="Arial Narrow"/>
      <family val="2"/>
    </font>
    <font>
      <b/>
      <sz val="8"/>
      <color rgb="FF006600"/>
      <name val="Arial Narro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0" fontId="98" fillId="0" borderId="0" xfId="0" applyNumberFormat="1" applyFont="1" applyAlignment="1">
      <alignment/>
    </xf>
    <xf numFmtId="0" fontId="69" fillId="0" borderId="0" xfId="0" applyFont="1" applyAlignment="1">
      <alignment/>
    </xf>
    <xf numFmtId="2" fontId="95" fillId="0" borderId="0" xfId="0" applyNumberFormat="1" applyFont="1" applyBorder="1" applyAlignment="1">
      <alignment/>
    </xf>
    <xf numFmtId="0" fontId="95" fillId="0" borderId="0" xfId="0" applyNumberFormat="1" applyFont="1" applyBorder="1" applyAlignment="1">
      <alignment/>
    </xf>
    <xf numFmtId="2" fontId="87" fillId="0" borderId="0" xfId="0" applyNumberFormat="1" applyFont="1" applyBorder="1" applyAlignment="1">
      <alignment/>
    </xf>
    <xf numFmtId="164" fontId="98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01" fillId="0" borderId="0" xfId="0" applyNumberFormat="1" applyFont="1" applyAlignment="1">
      <alignment/>
    </xf>
    <xf numFmtId="0" fontId="101" fillId="0" borderId="0" xfId="0" applyFont="1" applyAlignment="1">
      <alignment/>
    </xf>
    <xf numFmtId="164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6"/>
  <sheetViews>
    <sheetView tabSelected="1" zoomScalePageLayoutView="0" workbookViewId="0" topLeftCell="A273">
      <selection activeCell="H285" sqref="H285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7.5742187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5.003906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60" width="7.28125" style="0" customWidth="1"/>
    <col min="61" max="61" width="6.57421875" style="281" customWidth="1"/>
    <col min="62" max="62" width="12.7109375" style="0" customWidth="1"/>
    <col min="63" max="64" width="4.7109375" style="0" customWidth="1"/>
    <col min="65" max="66" width="6.7109375" style="0" customWidth="1"/>
  </cols>
  <sheetData>
    <row r="1" spans="1:63" ht="15">
      <c r="A1" s="1"/>
      <c r="B1" s="2" t="s">
        <v>307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243</v>
      </c>
      <c r="BA1" s="2"/>
      <c r="BB1" s="2"/>
      <c r="BC1" s="12"/>
      <c r="BD1" s="2"/>
      <c r="BE1" s="2"/>
      <c r="BF1" s="2"/>
      <c r="BG1" s="2"/>
      <c r="BH1" s="2"/>
      <c r="BI1" s="210"/>
      <c r="BJ1" s="10"/>
      <c r="BK1" s="1"/>
    </row>
    <row r="2" spans="1:63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2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480</v>
      </c>
      <c r="BA2" s="1"/>
      <c r="BB2" s="1"/>
      <c r="BC2" s="11"/>
      <c r="BD2" s="1"/>
      <c r="BE2" s="1"/>
      <c r="BF2" s="1"/>
      <c r="BG2" s="1"/>
      <c r="BH2" s="1"/>
      <c r="BI2" s="276" t="s">
        <v>22</v>
      </c>
      <c r="BJ2" s="10"/>
      <c r="BK2" s="1"/>
    </row>
    <row r="3" spans="1:63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246</v>
      </c>
      <c r="BB3" s="34"/>
      <c r="BC3" s="93"/>
      <c r="BD3" s="34"/>
      <c r="BE3" s="34"/>
      <c r="BF3" s="34"/>
      <c r="BG3" s="34"/>
      <c r="BH3" s="34"/>
      <c r="BI3" s="216" t="s">
        <v>40</v>
      </c>
      <c r="BJ3" s="10"/>
      <c r="BK3" s="1"/>
    </row>
    <row r="4" spans="1:63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3" t="s">
        <v>249</v>
      </c>
      <c r="BA4" s="2"/>
      <c r="BB4" s="1"/>
      <c r="BC4" s="11"/>
      <c r="BD4" s="1"/>
      <c r="BE4" s="1"/>
      <c r="BF4" s="1"/>
      <c r="BG4" s="1"/>
      <c r="BH4" s="1"/>
      <c r="BI4" s="216">
        <v>2012</v>
      </c>
      <c r="BJ4" s="46"/>
      <c r="BK4" s="41"/>
    </row>
    <row r="5" spans="1:63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308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3">
        <v>-3</v>
      </c>
      <c r="BA5" s="182">
        <v>1951</v>
      </c>
      <c r="BB5" s="1"/>
      <c r="BC5" s="11"/>
      <c r="BD5" s="1"/>
      <c r="BE5" s="1"/>
      <c r="BF5" s="1"/>
      <c r="BG5" s="1"/>
      <c r="BH5" s="1"/>
      <c r="BI5" s="210" t="s">
        <v>455</v>
      </c>
      <c r="BJ5" s="47"/>
      <c r="BK5" s="1">
        <v>1</v>
      </c>
    </row>
    <row r="6" spans="1:63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106</v>
      </c>
      <c r="AE6" s="32">
        <v>-9.8</v>
      </c>
      <c r="AF6" s="1" t="s">
        <v>72</v>
      </c>
      <c r="AG6" s="62">
        <v>-9.8</v>
      </c>
      <c r="AH6" s="10" t="s">
        <v>383</v>
      </c>
      <c r="AI6" s="50">
        <v>34.5</v>
      </c>
      <c r="AJ6" s="50" t="s">
        <v>103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3">
        <v>-7.5</v>
      </c>
      <c r="BA6" s="182">
        <v>1968</v>
      </c>
      <c r="BB6" s="1"/>
      <c r="BC6" s="11"/>
      <c r="BD6" s="1"/>
      <c r="BE6" s="1"/>
      <c r="BF6" s="1"/>
      <c r="BG6" s="1"/>
      <c r="BH6" s="1"/>
      <c r="BI6" s="209">
        <v>130</v>
      </c>
      <c r="BJ6" s="47" t="s">
        <v>71</v>
      </c>
      <c r="BK6" s="1">
        <v>2</v>
      </c>
    </row>
    <row r="7" spans="1:63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385</v>
      </c>
      <c r="AE7" s="32">
        <v>-2.5</v>
      </c>
      <c r="AF7" s="1" t="s">
        <v>137</v>
      </c>
      <c r="AG7" s="62">
        <v>-4.5</v>
      </c>
      <c r="AH7" s="10" t="s">
        <v>70</v>
      </c>
      <c r="AI7" s="50">
        <v>25.9</v>
      </c>
      <c r="AJ7" s="50" t="s">
        <v>384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3">
        <v>-9.5</v>
      </c>
      <c r="BA7" s="182">
        <v>1968</v>
      </c>
      <c r="BB7" s="1"/>
      <c r="BC7" s="11"/>
      <c r="BD7" s="1"/>
      <c r="BE7" s="1"/>
      <c r="BF7" s="1"/>
      <c r="BG7" s="1"/>
      <c r="BH7" s="1"/>
      <c r="BI7" s="210">
        <v>129</v>
      </c>
      <c r="BJ7" s="10" t="s">
        <v>171</v>
      </c>
      <c r="BK7" s="1">
        <v>3</v>
      </c>
    </row>
    <row r="8" spans="1:63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102</v>
      </c>
      <c r="AE8" s="32">
        <v>-4.8</v>
      </c>
      <c r="AF8" s="1" t="s">
        <v>84</v>
      </c>
      <c r="AG8" s="62">
        <v>-7.5</v>
      </c>
      <c r="AH8" s="10" t="s">
        <v>386</v>
      </c>
      <c r="AI8" s="50">
        <v>23.2</v>
      </c>
      <c r="AJ8" s="50" t="s">
        <v>387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3">
        <v>-4.5</v>
      </c>
      <c r="BA8" s="182">
        <v>1971</v>
      </c>
      <c r="BB8" s="1"/>
      <c r="BC8" s="11"/>
      <c r="BD8" s="1"/>
      <c r="BE8" s="1"/>
      <c r="BF8" s="1"/>
      <c r="BG8" s="1"/>
      <c r="BH8" s="1"/>
      <c r="BI8" s="210">
        <v>125</v>
      </c>
      <c r="BJ8" s="10" t="s">
        <v>171</v>
      </c>
      <c r="BK8" s="1">
        <v>4</v>
      </c>
    </row>
    <row r="9" spans="1:63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383</v>
      </c>
      <c r="AI9" s="50">
        <v>65.9</v>
      </c>
      <c r="AJ9" s="50" t="s">
        <v>388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3">
        <v>-6.3</v>
      </c>
      <c r="BA9" s="182">
        <v>1958</v>
      </c>
      <c r="BB9" s="1"/>
      <c r="BC9" s="11"/>
      <c r="BD9" s="1"/>
      <c r="BE9" s="1"/>
      <c r="BF9" s="1"/>
      <c r="BG9" s="1"/>
      <c r="BH9" s="1"/>
      <c r="BI9" s="210" t="s">
        <v>455</v>
      </c>
      <c r="BJ9" s="10"/>
      <c r="BK9" s="1">
        <v>5</v>
      </c>
    </row>
    <row r="10" spans="1:63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389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3">
        <v>-4.5</v>
      </c>
      <c r="BA10" s="182">
        <v>1970</v>
      </c>
      <c r="BB10" s="1"/>
      <c r="BC10" s="11"/>
      <c r="BD10" s="1"/>
      <c r="BE10" s="1"/>
      <c r="BF10" s="1"/>
      <c r="BG10" s="1"/>
      <c r="BH10" s="1"/>
      <c r="BI10" s="210" t="s">
        <v>455</v>
      </c>
      <c r="BJ10" s="10"/>
      <c r="BK10" s="1">
        <v>6</v>
      </c>
    </row>
    <row r="11" spans="1:63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3">
        <v>-5.2</v>
      </c>
      <c r="BA11" s="182">
        <v>1970</v>
      </c>
      <c r="BB11" s="1"/>
      <c r="BC11" s="11"/>
      <c r="BD11" s="1"/>
      <c r="BE11" s="1"/>
      <c r="BF11" s="1"/>
      <c r="BG11" s="1"/>
      <c r="BH11" s="1"/>
      <c r="BI11" s="210">
        <v>107</v>
      </c>
      <c r="BJ11" s="10" t="s">
        <v>171</v>
      </c>
      <c r="BK11" s="1">
        <v>7</v>
      </c>
    </row>
    <row r="12" spans="1:63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102</v>
      </c>
      <c r="AE12" s="32">
        <v>-7</v>
      </c>
      <c r="AF12" s="1" t="s">
        <v>72</v>
      </c>
      <c r="AG12" s="62">
        <v>-6.1</v>
      </c>
      <c r="AH12" s="10" t="s">
        <v>386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3">
        <v>-2.8</v>
      </c>
      <c r="BA12" s="182">
        <v>1970</v>
      </c>
      <c r="BB12" s="1"/>
      <c r="BC12" s="11"/>
      <c r="BD12" s="1"/>
      <c r="BE12" s="1"/>
      <c r="BF12" s="1"/>
      <c r="BG12" s="1"/>
      <c r="BH12" s="1"/>
      <c r="BI12" s="210">
        <v>105</v>
      </c>
      <c r="BJ12" s="10" t="s">
        <v>171</v>
      </c>
      <c r="BK12" s="1">
        <v>8</v>
      </c>
    </row>
    <row r="13" spans="1:63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125</v>
      </c>
      <c r="AE13" s="180">
        <v>-3.2</v>
      </c>
      <c r="AF13" s="1" t="s">
        <v>393</v>
      </c>
      <c r="AG13" s="62">
        <v>-6.1</v>
      </c>
      <c r="AH13" s="10" t="s">
        <v>383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3">
        <v>-1.3</v>
      </c>
      <c r="BA13" s="182">
        <v>1959</v>
      </c>
      <c r="BB13" s="1"/>
      <c r="BC13" s="11"/>
      <c r="BD13" s="1"/>
      <c r="BE13" s="1"/>
      <c r="BF13" s="1"/>
      <c r="BG13" s="1"/>
      <c r="BH13" s="1"/>
      <c r="BI13" s="210">
        <v>104</v>
      </c>
      <c r="BJ13" s="10" t="s">
        <v>171</v>
      </c>
      <c r="BK13" s="1">
        <v>9</v>
      </c>
    </row>
    <row r="14" spans="1:63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391</v>
      </c>
      <c r="AE14" s="32">
        <v>-1.1</v>
      </c>
      <c r="AF14" s="1" t="s">
        <v>123</v>
      </c>
      <c r="AG14" s="62">
        <v>-1.1</v>
      </c>
      <c r="AH14" s="10" t="s">
        <v>395</v>
      </c>
      <c r="AI14" s="50">
        <v>68.2</v>
      </c>
      <c r="AJ14" s="50" t="s">
        <v>394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3">
        <v>-3</v>
      </c>
      <c r="BA14" s="182">
        <v>1959</v>
      </c>
      <c r="BB14" s="1"/>
      <c r="BC14" s="11"/>
      <c r="BD14" s="1"/>
      <c r="BE14" s="1"/>
      <c r="BF14" s="1"/>
      <c r="BG14" s="1"/>
      <c r="BH14" s="1"/>
      <c r="BI14" s="210">
        <v>104</v>
      </c>
      <c r="BJ14" s="10" t="s">
        <v>171</v>
      </c>
      <c r="BK14" s="1">
        <v>10</v>
      </c>
    </row>
    <row r="15" spans="1:63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132</v>
      </c>
      <c r="AE15" s="32">
        <v>-7.9</v>
      </c>
      <c r="AF15" s="1" t="s">
        <v>64</v>
      </c>
      <c r="AG15" s="62">
        <v>-8.9</v>
      </c>
      <c r="AH15" s="10" t="s">
        <v>383</v>
      </c>
      <c r="AI15" s="50">
        <v>26.9</v>
      </c>
      <c r="AJ15" s="50" t="s">
        <v>394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3">
        <v>-4.3</v>
      </c>
      <c r="BA15" s="182">
        <v>1955</v>
      </c>
      <c r="BB15" s="1"/>
      <c r="BC15" s="11"/>
      <c r="BD15" s="1"/>
      <c r="BE15" s="1"/>
      <c r="BF15" s="1"/>
      <c r="BG15" s="1"/>
      <c r="BH15" s="1"/>
      <c r="BI15" s="210">
        <v>104</v>
      </c>
      <c r="BJ15" s="10" t="s">
        <v>171</v>
      </c>
      <c r="BK15" s="1">
        <v>11</v>
      </c>
    </row>
    <row r="16" spans="1:63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397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396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3">
        <v>-6.5</v>
      </c>
      <c r="BA16" s="182">
        <v>1955</v>
      </c>
      <c r="BB16" s="1"/>
      <c r="BC16" s="11"/>
      <c r="BD16" s="1"/>
      <c r="BE16" s="1"/>
      <c r="BF16" s="1"/>
      <c r="BG16" s="1"/>
      <c r="BH16" s="1"/>
      <c r="BI16" s="210" t="s">
        <v>455</v>
      </c>
      <c r="BJ16" s="10"/>
      <c r="BK16" s="1">
        <v>12</v>
      </c>
    </row>
    <row r="17" spans="1:63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399</v>
      </c>
      <c r="AE17" s="32">
        <v>-12.5</v>
      </c>
      <c r="AF17" s="1" t="s">
        <v>72</v>
      </c>
      <c r="AG17" s="62">
        <v>-12.4</v>
      </c>
      <c r="AH17" s="10" t="s">
        <v>400</v>
      </c>
      <c r="AI17" s="50">
        <v>9.3</v>
      </c>
      <c r="AJ17" s="50" t="s">
        <v>398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3">
        <v>-7</v>
      </c>
      <c r="BA17" s="182">
        <v>1969</v>
      </c>
      <c r="BB17" s="1"/>
      <c r="BC17" s="11"/>
      <c r="BD17" s="1"/>
      <c r="BE17" s="1"/>
      <c r="BF17" s="1"/>
      <c r="BG17" s="1"/>
      <c r="BH17" s="1"/>
      <c r="BI17" s="210" t="s">
        <v>455</v>
      </c>
      <c r="BJ17" s="10"/>
      <c r="BK17" s="1">
        <v>13</v>
      </c>
    </row>
    <row r="18" spans="1:63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392</v>
      </c>
      <c r="AE18" s="32">
        <v>-10.9</v>
      </c>
      <c r="AF18" s="1" t="s">
        <v>106</v>
      </c>
      <c r="AG18" s="62">
        <v>-15.2</v>
      </c>
      <c r="AH18" s="10" t="s">
        <v>402</v>
      </c>
      <c r="AI18" s="50">
        <v>6.7</v>
      </c>
      <c r="AJ18" s="50" t="s">
        <v>401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3">
        <v>-7.7</v>
      </c>
      <c r="BA18" s="182">
        <v>1969</v>
      </c>
      <c r="BB18" s="1"/>
      <c r="BC18" s="11"/>
      <c r="BD18" s="1"/>
      <c r="BE18" s="1"/>
      <c r="BF18" s="1"/>
      <c r="BG18" s="1"/>
      <c r="BH18" s="1"/>
      <c r="BI18" s="210" t="s">
        <v>455</v>
      </c>
      <c r="BJ18" s="10"/>
      <c r="BK18" s="1">
        <v>14</v>
      </c>
    </row>
    <row r="19" spans="1:63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132</v>
      </c>
      <c r="AE19" s="32">
        <v>-12.5</v>
      </c>
      <c r="AF19" s="1" t="s">
        <v>84</v>
      </c>
      <c r="AG19" s="62">
        <v>-7.9</v>
      </c>
      <c r="AH19" s="10" t="s">
        <v>403</v>
      </c>
      <c r="AI19" s="50">
        <v>67.9</v>
      </c>
      <c r="AJ19" s="50" t="s">
        <v>404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3">
        <v>-8</v>
      </c>
      <c r="BA19" s="182">
        <v>1956</v>
      </c>
      <c r="BB19" s="1"/>
      <c r="BC19" s="11"/>
      <c r="BD19" s="1"/>
      <c r="BE19" s="1"/>
      <c r="BF19" s="1"/>
      <c r="BG19" s="1"/>
      <c r="BH19" s="1"/>
      <c r="BI19" s="210">
        <v>107</v>
      </c>
      <c r="BJ19" s="10" t="s">
        <v>171</v>
      </c>
      <c r="BK19" s="1">
        <v>15</v>
      </c>
    </row>
    <row r="20" spans="1:63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405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3">
        <v>-2.2</v>
      </c>
      <c r="BA20" s="182">
        <v>1955</v>
      </c>
      <c r="BB20" s="1"/>
      <c r="BC20" s="11"/>
      <c r="BD20" s="1"/>
      <c r="BE20" s="1"/>
      <c r="BF20" s="1"/>
      <c r="BG20" s="1"/>
      <c r="BH20" s="1"/>
      <c r="BI20" s="210">
        <v>107</v>
      </c>
      <c r="BJ20" s="10" t="s">
        <v>171</v>
      </c>
      <c r="BK20" s="1">
        <v>16</v>
      </c>
    </row>
    <row r="21" spans="1:63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405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3">
        <v>-3.7</v>
      </c>
      <c r="BA21" s="182">
        <v>1955</v>
      </c>
      <c r="BB21" s="1"/>
      <c r="BC21" s="11"/>
      <c r="BD21" s="1"/>
      <c r="BE21" s="1"/>
      <c r="BF21" s="1"/>
      <c r="BG21" s="1"/>
      <c r="BH21" s="1"/>
      <c r="BI21" s="210">
        <v>106</v>
      </c>
      <c r="BJ21" s="10" t="s">
        <v>171</v>
      </c>
      <c r="BK21" s="1">
        <v>17</v>
      </c>
    </row>
    <row r="22" spans="1:63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406</v>
      </c>
      <c r="AE22" s="32">
        <v>0.7</v>
      </c>
      <c r="AF22" s="1" t="s">
        <v>407</v>
      </c>
      <c r="AG22" s="62">
        <v>-0.6</v>
      </c>
      <c r="AH22" s="10" t="s">
        <v>408</v>
      </c>
      <c r="AI22" s="50">
        <v>72.7</v>
      </c>
      <c r="AJ22" s="50" t="s">
        <v>394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3">
        <v>-4.8</v>
      </c>
      <c r="BA22" s="182">
        <v>1966</v>
      </c>
      <c r="BB22" s="1"/>
      <c r="BC22" s="11"/>
      <c r="BD22" s="1"/>
      <c r="BE22" s="1"/>
      <c r="BF22" s="1"/>
      <c r="BG22" s="1"/>
      <c r="BH22" s="1"/>
      <c r="BI22" s="210">
        <v>101</v>
      </c>
      <c r="BJ22" s="10" t="s">
        <v>171</v>
      </c>
      <c r="BK22" s="1">
        <v>18</v>
      </c>
    </row>
    <row r="23" spans="1:63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409</v>
      </c>
      <c r="AE23" s="32">
        <v>-3.9</v>
      </c>
      <c r="AF23" s="1" t="s">
        <v>66</v>
      </c>
      <c r="AG23" s="62">
        <v>-6.2</v>
      </c>
      <c r="AH23" s="10" t="s">
        <v>383</v>
      </c>
      <c r="AI23" s="50">
        <v>29.9</v>
      </c>
      <c r="AJ23" s="3" t="s">
        <v>394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3">
        <v>-5.8</v>
      </c>
      <c r="BA23" s="182">
        <v>1971</v>
      </c>
      <c r="BB23" s="1"/>
      <c r="BC23" s="11"/>
      <c r="BD23" s="1"/>
      <c r="BE23" s="1"/>
      <c r="BF23" s="1"/>
      <c r="BG23" s="1"/>
      <c r="BH23" s="1"/>
      <c r="BI23" s="213">
        <v>102</v>
      </c>
      <c r="BJ23" s="73" t="s">
        <v>171</v>
      </c>
      <c r="BK23" s="1">
        <v>19</v>
      </c>
    </row>
    <row r="24" spans="1:63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407</v>
      </c>
      <c r="AG24" s="62">
        <v>-5</v>
      </c>
      <c r="AH24" s="10" t="s">
        <v>395</v>
      </c>
      <c r="AI24" s="50">
        <v>99.8</v>
      </c>
      <c r="AJ24" s="3" t="s">
        <v>389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3">
        <v>-5</v>
      </c>
      <c r="BA24" s="182">
        <v>1971</v>
      </c>
      <c r="BB24" s="1"/>
      <c r="BC24" s="11"/>
      <c r="BD24" s="1"/>
      <c r="BE24" s="1"/>
      <c r="BF24" s="1"/>
      <c r="BG24" s="1"/>
      <c r="BH24" s="1"/>
      <c r="BI24" s="213">
        <v>103</v>
      </c>
      <c r="BJ24" s="73" t="s">
        <v>171</v>
      </c>
      <c r="BK24" s="1">
        <v>20</v>
      </c>
    </row>
    <row r="25" spans="1:63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3">
        <v>-2.2</v>
      </c>
      <c r="BA25" s="182">
        <v>1958</v>
      </c>
      <c r="BB25" s="1"/>
      <c r="BC25" s="11"/>
      <c r="BD25" s="1"/>
      <c r="BE25" s="1"/>
      <c r="BF25" s="1"/>
      <c r="BG25" s="1"/>
      <c r="BH25" s="1"/>
      <c r="BI25" s="210">
        <v>101</v>
      </c>
      <c r="BJ25" s="10" t="s">
        <v>171</v>
      </c>
      <c r="BK25" s="1">
        <v>21</v>
      </c>
    </row>
    <row r="26" spans="1:63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3">
        <v>-3</v>
      </c>
      <c r="BA26" s="182">
        <v>1956</v>
      </c>
      <c r="BB26" s="1"/>
      <c r="BC26" s="11"/>
      <c r="BD26" s="1"/>
      <c r="BE26" s="1"/>
      <c r="BF26" s="1"/>
      <c r="BG26" s="1"/>
      <c r="BH26" s="1"/>
      <c r="BI26" s="210">
        <v>101</v>
      </c>
      <c r="BJ26" s="10" t="s">
        <v>171</v>
      </c>
      <c r="BK26" s="1">
        <v>22</v>
      </c>
    </row>
    <row r="27" spans="1:63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411</v>
      </c>
      <c r="AE27" s="32">
        <v>-10.9</v>
      </c>
      <c r="AF27" s="1" t="s">
        <v>84</v>
      </c>
      <c r="AG27" s="62">
        <v>-16.5</v>
      </c>
      <c r="AH27" s="10" t="s">
        <v>400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3">
        <v>-5.7</v>
      </c>
      <c r="BA27" s="182">
        <v>1956</v>
      </c>
      <c r="BB27" s="1"/>
      <c r="BC27" s="11"/>
      <c r="BD27" s="1"/>
      <c r="BE27" s="1"/>
      <c r="BF27" s="1"/>
      <c r="BG27" s="1"/>
      <c r="BH27" s="1"/>
      <c r="BI27" s="210">
        <v>101</v>
      </c>
      <c r="BJ27" s="10" t="s">
        <v>171</v>
      </c>
      <c r="BK27" s="1">
        <v>23</v>
      </c>
    </row>
    <row r="28" spans="1:63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411</v>
      </c>
      <c r="AE28" s="32">
        <v>-10</v>
      </c>
      <c r="AF28" s="1" t="s">
        <v>59</v>
      </c>
      <c r="AG28" s="62">
        <v>-14.2</v>
      </c>
      <c r="AH28" s="10" t="s">
        <v>402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3">
        <v>-5.8</v>
      </c>
      <c r="BA28" s="182">
        <v>1966</v>
      </c>
      <c r="BB28" s="1"/>
      <c r="BC28" s="11"/>
      <c r="BD28" s="1"/>
      <c r="BE28" s="1"/>
      <c r="BF28" s="1"/>
      <c r="BG28" s="1"/>
      <c r="BH28" s="1"/>
      <c r="BI28" s="210">
        <v>101</v>
      </c>
      <c r="BJ28" s="10" t="s">
        <v>171</v>
      </c>
      <c r="BK28" s="1">
        <v>24</v>
      </c>
    </row>
    <row r="29" spans="1:63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3">
        <v>-1.3</v>
      </c>
      <c r="BA29" s="182">
        <v>1952</v>
      </c>
      <c r="BB29" s="1"/>
      <c r="BC29" s="11"/>
      <c r="BD29" s="1"/>
      <c r="BE29" s="1"/>
      <c r="BF29" s="1"/>
      <c r="BG29" s="1"/>
      <c r="BH29" s="1"/>
      <c r="BI29" s="210" t="s">
        <v>455</v>
      </c>
      <c r="BJ29" s="10"/>
      <c r="BK29" s="1">
        <v>25</v>
      </c>
    </row>
    <row r="30" spans="1:63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3">
        <v>-3.6</v>
      </c>
      <c r="BA30" s="182">
        <v>1952</v>
      </c>
      <c r="BB30" s="1"/>
      <c r="BC30" s="11"/>
      <c r="BD30" s="1"/>
      <c r="BE30" s="1"/>
      <c r="BF30" s="1"/>
      <c r="BG30" s="1"/>
      <c r="BH30" s="1"/>
      <c r="BI30" s="210" t="s">
        <v>455</v>
      </c>
      <c r="BJ30" s="10"/>
      <c r="BK30" s="1">
        <v>26</v>
      </c>
    </row>
    <row r="31" spans="1:63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392</v>
      </c>
      <c r="AE31" s="32">
        <v>-3.9</v>
      </c>
      <c r="AF31" s="1" t="s">
        <v>57</v>
      </c>
      <c r="AG31" s="62">
        <v>-5.8</v>
      </c>
      <c r="AH31" s="10" t="s">
        <v>383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3">
        <v>-3</v>
      </c>
      <c r="BA31" s="182">
        <v>1978</v>
      </c>
      <c r="BB31" s="1"/>
      <c r="BC31" s="11"/>
      <c r="BD31" s="1"/>
      <c r="BE31" s="1"/>
      <c r="BF31" s="1"/>
      <c r="BG31" s="1"/>
      <c r="BH31" s="1"/>
      <c r="BI31" s="210" t="s">
        <v>455</v>
      </c>
      <c r="BJ31" s="10"/>
      <c r="BK31" s="1">
        <v>27</v>
      </c>
    </row>
    <row r="32" spans="1:63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385</v>
      </c>
      <c r="AE32" s="32">
        <v>-4.5</v>
      </c>
      <c r="AF32" s="1" t="s">
        <v>57</v>
      </c>
      <c r="AG32" s="62">
        <v>-5.3</v>
      </c>
      <c r="AH32" s="10" t="s">
        <v>395</v>
      </c>
      <c r="AI32" s="50">
        <v>68.6</v>
      </c>
      <c r="AJ32" s="3" t="s">
        <v>391</v>
      </c>
      <c r="AK32" s="271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3">
        <v>-1.6</v>
      </c>
      <c r="BA32" s="182">
        <v>1978</v>
      </c>
      <c r="BB32" s="1"/>
      <c r="BC32" s="11"/>
      <c r="BD32" s="1"/>
      <c r="BE32" s="1"/>
      <c r="BF32" s="1"/>
      <c r="BG32" s="1"/>
      <c r="BH32" s="1"/>
      <c r="BI32" s="210">
        <v>110</v>
      </c>
      <c r="BJ32" s="10" t="s">
        <v>171</v>
      </c>
      <c r="BK32" s="1">
        <v>28</v>
      </c>
    </row>
    <row r="33" spans="1:63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395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3">
        <v>-3.7</v>
      </c>
      <c r="BA33" s="182">
        <v>1971</v>
      </c>
      <c r="BB33" s="45"/>
      <c r="BC33" s="44"/>
      <c r="BD33" s="45"/>
      <c r="BE33" s="45"/>
      <c r="BF33" s="45"/>
      <c r="BG33" s="45"/>
      <c r="BH33" s="45"/>
      <c r="BI33" s="210">
        <v>110</v>
      </c>
      <c r="BJ33" s="10" t="s">
        <v>171</v>
      </c>
      <c r="BK33" s="1">
        <v>29</v>
      </c>
    </row>
    <row r="34" spans="1:63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397</v>
      </c>
      <c r="AE34" s="32">
        <v>-14.1</v>
      </c>
      <c r="AF34" s="1" t="s">
        <v>64</v>
      </c>
      <c r="AG34" s="62">
        <v>-12.8</v>
      </c>
      <c r="AH34" s="10" t="s">
        <v>429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3">
        <v>-2.4</v>
      </c>
      <c r="BA34" s="182">
        <v>1971</v>
      </c>
      <c r="BB34" s="1"/>
      <c r="BC34" s="11"/>
      <c r="BD34" s="1"/>
      <c r="BE34" s="1"/>
      <c r="BF34" s="1"/>
      <c r="BG34" s="1"/>
      <c r="BH34" s="1"/>
      <c r="BI34" s="210">
        <v>130</v>
      </c>
      <c r="BJ34" s="10" t="s">
        <v>171</v>
      </c>
      <c r="BK34" s="1">
        <v>30</v>
      </c>
    </row>
    <row r="35" spans="1:63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385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108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3">
        <v>-6</v>
      </c>
      <c r="BA35" s="182">
        <v>1969</v>
      </c>
      <c r="BB35" s="47"/>
      <c r="BC35" s="59"/>
      <c r="BD35" s="47"/>
      <c r="BE35" s="47"/>
      <c r="BF35" s="47"/>
      <c r="BG35" s="47"/>
      <c r="BH35" s="47"/>
      <c r="BI35" s="210">
        <v>130</v>
      </c>
      <c r="BJ35" s="10" t="s">
        <v>171</v>
      </c>
      <c r="BK35" s="1">
        <v>31</v>
      </c>
    </row>
    <row r="36" spans="1:63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47"/>
      <c r="BH36" s="47"/>
      <c r="BI36" s="210"/>
      <c r="BJ36" s="10"/>
      <c r="BK36" s="1"/>
    </row>
    <row r="37" spans="1:63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1"/>
      <c r="BH37" s="1"/>
      <c r="BI37" s="210"/>
      <c r="BJ37" s="10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1"/>
      <c r="BH38" s="1"/>
      <c r="BI38" s="210"/>
      <c r="BJ38" s="10"/>
      <c r="BK38" s="1"/>
    </row>
    <row r="39" spans="1:63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1"/>
      <c r="BH39" s="1"/>
      <c r="BI39" s="210"/>
      <c r="BJ39" s="1"/>
      <c r="BK39" s="1"/>
    </row>
    <row r="40" spans="1:63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1"/>
      <c r="BH40" s="1"/>
      <c r="BI40" s="210"/>
      <c r="BJ40" s="1"/>
      <c r="BK40" s="1"/>
    </row>
    <row r="41" spans="1:63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532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532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1"/>
      <c r="BH41" s="1"/>
      <c r="BI41" s="210"/>
      <c r="BJ41" s="1"/>
      <c r="BK41" s="1"/>
    </row>
    <row r="42" spans="1:63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1"/>
      <c r="BH42" s="1"/>
      <c r="BI42" s="210"/>
      <c r="BJ42" s="1"/>
      <c r="BK42" s="1"/>
    </row>
    <row r="43" spans="1:63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1"/>
      <c r="BH43" s="1"/>
      <c r="BI43" s="210"/>
      <c r="BJ43" s="1"/>
      <c r="BK43" s="1"/>
    </row>
    <row r="44" spans="1:63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535</v>
      </c>
      <c r="J44" s="2"/>
      <c r="K44" s="38">
        <v>87.8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1"/>
      <c r="BH44" s="1"/>
      <c r="BI44" s="210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2" t="s">
        <v>534</v>
      </c>
      <c r="J45" s="2"/>
      <c r="K45" s="2">
        <v>25.2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1"/>
      <c r="BH45" s="1"/>
      <c r="BI45" s="210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1"/>
      <c r="BH46" s="1"/>
      <c r="BI46" s="210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1"/>
      <c r="BH47" s="1"/>
      <c r="BI47" s="210"/>
      <c r="BJ47" s="1"/>
      <c r="BK47" s="1"/>
    </row>
    <row r="48" spans="1:63" ht="15">
      <c r="A48" s="1"/>
      <c r="B48" s="2" t="s">
        <v>441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243</v>
      </c>
      <c r="BA48" s="2"/>
      <c r="BB48" s="1"/>
      <c r="BC48" s="11"/>
      <c r="BD48" s="1"/>
      <c r="BE48" s="1"/>
      <c r="BF48" s="1"/>
      <c r="BG48" s="1"/>
      <c r="BH48" s="1"/>
      <c r="BI48" s="210"/>
      <c r="BJ48" s="10"/>
      <c r="BK48" s="1"/>
    </row>
    <row r="49" spans="1:63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3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480</v>
      </c>
      <c r="BA49" s="1"/>
      <c r="BB49" s="2"/>
      <c r="BC49" s="12"/>
      <c r="BD49" s="2"/>
      <c r="BE49" s="2"/>
      <c r="BF49" s="2"/>
      <c r="BG49" s="2"/>
      <c r="BH49" s="2"/>
      <c r="BI49" s="277" t="s">
        <v>22</v>
      </c>
      <c r="BJ49" s="10"/>
      <c r="BK49" s="1"/>
    </row>
    <row r="50" spans="1:63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246</v>
      </c>
      <c r="BB50" s="1"/>
      <c r="BC50" s="11"/>
      <c r="BD50" s="1"/>
      <c r="BE50" s="1"/>
      <c r="BF50" s="1"/>
      <c r="BG50" s="1"/>
      <c r="BH50" s="1"/>
      <c r="BI50" s="216" t="s">
        <v>40</v>
      </c>
      <c r="BJ50" s="10"/>
      <c r="BK50" s="1"/>
    </row>
    <row r="51" spans="1:63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3" t="s">
        <v>249</v>
      </c>
      <c r="BA51" s="2"/>
      <c r="BB51" s="34"/>
      <c r="BC51" s="93"/>
      <c r="BD51" s="34"/>
      <c r="BE51" s="34"/>
      <c r="BF51" s="34"/>
      <c r="BG51" s="34"/>
      <c r="BH51" s="34"/>
      <c r="BI51" s="216">
        <v>2013</v>
      </c>
      <c r="BJ51" s="10"/>
      <c r="BK51" s="1"/>
    </row>
    <row r="52" spans="1:63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411</v>
      </c>
      <c r="AE52" s="32">
        <v>-16.6</v>
      </c>
      <c r="AF52" s="1" t="s">
        <v>84</v>
      </c>
      <c r="AG52" s="62">
        <v>-17.4</v>
      </c>
      <c r="AH52" s="62" t="s">
        <v>386</v>
      </c>
      <c r="AI52" s="50">
        <v>29.2</v>
      </c>
      <c r="AJ52" s="50" t="s">
        <v>430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3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3">
        <v>-7.5</v>
      </c>
      <c r="BA52" s="182">
        <v>1969</v>
      </c>
      <c r="BB52" s="1"/>
      <c r="BC52" s="11"/>
      <c r="BD52" s="1"/>
      <c r="BE52" s="1"/>
      <c r="BF52" s="1"/>
      <c r="BG52" s="1"/>
      <c r="BH52" s="1"/>
      <c r="BI52" s="210" t="s">
        <v>455</v>
      </c>
      <c r="BJ52" s="47"/>
      <c r="BK52" s="1">
        <v>1</v>
      </c>
    </row>
    <row r="53" spans="1:63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386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3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3">
        <v>-3.3</v>
      </c>
      <c r="BA53" s="182">
        <v>1979</v>
      </c>
      <c r="BB53" s="1"/>
      <c r="BC53" s="11"/>
      <c r="BD53" s="1"/>
      <c r="BE53" s="1"/>
      <c r="BF53" s="1"/>
      <c r="BG53" s="1"/>
      <c r="BH53" s="1"/>
      <c r="BI53" s="210" t="s">
        <v>455</v>
      </c>
      <c r="BJ53" s="47"/>
      <c r="BK53" s="1">
        <v>2</v>
      </c>
    </row>
    <row r="54" spans="1:63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3">
        <v>-1.1</v>
      </c>
      <c r="BA54" s="182">
        <v>2003</v>
      </c>
      <c r="BB54" s="1"/>
      <c r="BC54" s="11"/>
      <c r="BD54" s="1"/>
      <c r="BE54" s="1"/>
      <c r="BF54" s="1"/>
      <c r="BG54" s="1"/>
      <c r="BH54" s="1"/>
      <c r="BI54" s="210" t="s">
        <v>455</v>
      </c>
      <c r="BJ54" s="47"/>
      <c r="BK54" s="1">
        <v>3</v>
      </c>
    </row>
    <row r="55" spans="1:63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385</v>
      </c>
      <c r="AE55" s="32">
        <v>-5.1</v>
      </c>
      <c r="AF55" s="1" t="s">
        <v>59</v>
      </c>
      <c r="AG55" s="47">
        <v>-6.6</v>
      </c>
      <c r="AH55" s="1" t="s">
        <v>383</v>
      </c>
      <c r="AI55" s="50">
        <v>38.1</v>
      </c>
      <c r="AJ55" s="50" t="s">
        <v>430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3">
        <v>-2</v>
      </c>
      <c r="BA55" s="182">
        <v>1970</v>
      </c>
      <c r="BB55" s="1"/>
      <c r="BC55" s="11"/>
      <c r="BD55" s="1"/>
      <c r="BE55" s="1"/>
      <c r="BF55" s="1"/>
      <c r="BG55" s="1"/>
      <c r="BH55" s="1"/>
      <c r="BI55" s="210" t="s">
        <v>455</v>
      </c>
      <c r="BJ55" s="47"/>
      <c r="BK55" s="1">
        <v>4</v>
      </c>
    </row>
    <row r="56" spans="1:63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385</v>
      </c>
      <c r="AE56" s="32">
        <v>-9.5</v>
      </c>
      <c r="AF56" s="1" t="s">
        <v>64</v>
      </c>
      <c r="AG56" s="47">
        <v>-11.7</v>
      </c>
      <c r="AH56" s="1" t="s">
        <v>402</v>
      </c>
      <c r="AI56" s="50">
        <v>26.8</v>
      </c>
      <c r="AJ56" s="50" t="s">
        <v>391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3">
        <v>-3</v>
      </c>
      <c r="BA56" s="182">
        <v>1963</v>
      </c>
      <c r="BB56" s="1"/>
      <c r="BC56" s="11"/>
      <c r="BD56" s="1"/>
      <c r="BE56" s="1"/>
      <c r="BF56" s="1"/>
      <c r="BG56" s="1"/>
      <c r="BH56" s="1"/>
      <c r="BI56" s="211">
        <v>134</v>
      </c>
      <c r="BJ56" s="47" t="s">
        <v>171</v>
      </c>
      <c r="BK56" s="1">
        <v>5</v>
      </c>
    </row>
    <row r="57" spans="1:63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411</v>
      </c>
      <c r="AE57" s="32">
        <v>-16.5</v>
      </c>
      <c r="AF57" s="1" t="s">
        <v>432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104</v>
      </c>
      <c r="AW57" s="59">
        <v>-27.2</v>
      </c>
      <c r="AX57" s="1">
        <v>1969</v>
      </c>
      <c r="AY57" s="1" t="s">
        <v>57</v>
      </c>
      <c r="AZ57" s="293">
        <v>-9.9</v>
      </c>
      <c r="BA57" s="182">
        <v>1969</v>
      </c>
      <c r="BB57" s="1"/>
      <c r="BC57" s="11"/>
      <c r="BD57" s="1"/>
      <c r="BE57" s="1"/>
      <c r="BF57" s="1"/>
      <c r="BG57" s="1"/>
      <c r="BH57" s="1"/>
      <c r="BI57" s="211">
        <v>137</v>
      </c>
      <c r="BJ57" s="47" t="s">
        <v>171</v>
      </c>
      <c r="BK57" s="1">
        <v>6</v>
      </c>
    </row>
    <row r="58" spans="1:63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254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435</v>
      </c>
      <c r="AI58" s="50">
        <v>22.5</v>
      </c>
      <c r="AJ58" s="50" t="s">
        <v>433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105</v>
      </c>
      <c r="AW58" s="59">
        <v>-27.6</v>
      </c>
      <c r="AX58" s="1">
        <v>1979</v>
      </c>
      <c r="AY58" s="1" t="s">
        <v>52</v>
      </c>
      <c r="AZ58" s="293">
        <v>-5.2</v>
      </c>
      <c r="BA58" s="182">
        <v>1969</v>
      </c>
      <c r="BB58" s="1"/>
      <c r="BC58" s="11"/>
      <c r="BD58" s="1"/>
      <c r="BE58" s="1"/>
      <c r="BF58" s="1"/>
      <c r="BG58" s="1"/>
      <c r="BH58" s="1"/>
      <c r="BI58" s="211">
        <v>137</v>
      </c>
      <c r="BJ58" s="47" t="s">
        <v>171</v>
      </c>
      <c r="BK58" s="1">
        <v>7</v>
      </c>
    </row>
    <row r="59" spans="1:63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254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436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437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3">
        <v>-2.6</v>
      </c>
      <c r="BA59" s="182">
        <v>1958</v>
      </c>
      <c r="BB59" s="1"/>
      <c r="BC59" s="11"/>
      <c r="BD59" s="1"/>
      <c r="BE59" s="1"/>
      <c r="BF59" s="1"/>
      <c r="BG59" s="1"/>
      <c r="BH59" s="1"/>
      <c r="BI59" s="210" t="s">
        <v>455</v>
      </c>
      <c r="BJ59" s="47"/>
      <c r="BK59" s="1">
        <v>8</v>
      </c>
    </row>
    <row r="60" spans="1:63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102</v>
      </c>
      <c r="AE60" s="32">
        <v>-1.4</v>
      </c>
      <c r="AF60" s="1" t="s">
        <v>64</v>
      </c>
      <c r="AG60" s="47">
        <v>-1.2</v>
      </c>
      <c r="AH60" s="1" t="s">
        <v>383</v>
      </c>
      <c r="AI60" s="50">
        <v>75.6</v>
      </c>
      <c r="AJ60" s="50" t="s">
        <v>103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3">
        <v>-3.4</v>
      </c>
      <c r="BA60" s="182">
        <v>1958</v>
      </c>
      <c r="BB60" s="1"/>
      <c r="BC60" s="11"/>
      <c r="BD60" s="1"/>
      <c r="BE60" s="1"/>
      <c r="BF60" s="1"/>
      <c r="BG60" s="1"/>
      <c r="BH60" s="1"/>
      <c r="BI60" s="210" t="s">
        <v>455</v>
      </c>
      <c r="BJ60" s="10"/>
      <c r="BK60" s="1">
        <v>9</v>
      </c>
    </row>
    <row r="61" spans="1:63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457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408</v>
      </c>
      <c r="AI61" s="50">
        <v>129.9</v>
      </c>
      <c r="AJ61" s="50" t="s">
        <v>438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3">
        <v>-0.2</v>
      </c>
      <c r="BA61" s="182">
        <v>1982</v>
      </c>
      <c r="BB61" s="1"/>
      <c r="BC61" s="11"/>
      <c r="BD61" s="1"/>
      <c r="BE61" s="1"/>
      <c r="BF61" s="1"/>
      <c r="BG61" s="1"/>
      <c r="BH61" s="1"/>
      <c r="BI61" s="210" t="s">
        <v>455</v>
      </c>
      <c r="BJ61" s="10"/>
      <c r="BK61" s="1">
        <v>10</v>
      </c>
    </row>
    <row r="62" spans="1:63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4" t="s">
        <v>439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387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3">
        <v>-1</v>
      </c>
      <c r="BA62" s="182">
        <v>1992</v>
      </c>
      <c r="BB62" s="1"/>
      <c r="BC62" s="11"/>
      <c r="BD62" s="1"/>
      <c r="BE62" s="1"/>
      <c r="BF62" s="1"/>
      <c r="BG62" s="1"/>
      <c r="BH62" s="1"/>
      <c r="BI62" s="210">
        <v>127</v>
      </c>
      <c r="BJ62" s="10" t="s">
        <v>171</v>
      </c>
      <c r="BK62" s="1">
        <v>11</v>
      </c>
    </row>
    <row r="63" spans="1:63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385</v>
      </c>
      <c r="AE63" s="32">
        <v>-10.2</v>
      </c>
      <c r="AF63" s="1" t="s">
        <v>64</v>
      </c>
      <c r="AG63" s="47">
        <v>-13.1</v>
      </c>
      <c r="AH63" s="1" t="s">
        <v>402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3">
        <v>-0.8</v>
      </c>
      <c r="BA63" s="182">
        <v>1950</v>
      </c>
      <c r="BB63" s="45"/>
      <c r="BC63" s="44"/>
      <c r="BD63" s="45"/>
      <c r="BE63" s="45"/>
      <c r="BF63" s="45"/>
      <c r="BG63" s="45"/>
      <c r="BH63" s="45"/>
      <c r="BI63" s="211">
        <v>126</v>
      </c>
      <c r="BJ63" s="47" t="s">
        <v>171</v>
      </c>
      <c r="BK63" s="1">
        <v>12</v>
      </c>
    </row>
    <row r="64" spans="1:63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385</v>
      </c>
      <c r="AE64" s="32">
        <v>-10.3</v>
      </c>
      <c r="AF64" s="1" t="s">
        <v>106</v>
      </c>
      <c r="AG64" s="47">
        <v>-11.7</v>
      </c>
      <c r="AH64" s="1" t="s">
        <v>402</v>
      </c>
      <c r="AI64" s="50">
        <v>31.2</v>
      </c>
      <c r="AJ64" s="50" t="s">
        <v>442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3">
        <v>-3.5</v>
      </c>
      <c r="BA64" s="182">
        <v>1973</v>
      </c>
      <c r="BB64" s="1"/>
      <c r="BC64" s="11"/>
      <c r="BD64" s="1"/>
      <c r="BE64" s="1"/>
      <c r="BF64" s="1"/>
      <c r="BG64" s="1"/>
      <c r="BH64" s="1"/>
      <c r="BI64" s="211">
        <v>125</v>
      </c>
      <c r="BJ64" s="47" t="s">
        <v>171</v>
      </c>
      <c r="BK64" s="1">
        <v>13</v>
      </c>
    </row>
    <row r="65" spans="1:63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385</v>
      </c>
      <c r="AE65" s="32">
        <v>-5.4</v>
      </c>
      <c r="AF65" s="1" t="s">
        <v>443</v>
      </c>
      <c r="AG65" s="47">
        <v>-4.7</v>
      </c>
      <c r="AH65" s="1" t="s">
        <v>433</v>
      </c>
      <c r="AI65" s="50">
        <v>27</v>
      </c>
      <c r="AJ65" s="50" t="s">
        <v>442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3">
        <v>-2.6</v>
      </c>
      <c r="BA65" s="182">
        <v>1970</v>
      </c>
      <c r="BB65" s="1"/>
      <c r="BC65" s="11"/>
      <c r="BD65" s="1"/>
      <c r="BE65" s="1"/>
      <c r="BF65" s="1"/>
      <c r="BG65" s="1"/>
      <c r="BH65" s="1"/>
      <c r="BI65" s="211">
        <v>124</v>
      </c>
      <c r="BJ65" s="47" t="s">
        <v>171</v>
      </c>
      <c r="BK65" s="1">
        <v>14</v>
      </c>
    </row>
    <row r="66" spans="1:63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445</v>
      </c>
      <c r="AE66" s="32">
        <v>-6.7</v>
      </c>
      <c r="AF66" s="1" t="s">
        <v>443</v>
      </c>
      <c r="AG66" s="47">
        <v>-8.7</v>
      </c>
      <c r="AH66" s="1" t="s">
        <v>395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3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3">
        <v>-6</v>
      </c>
      <c r="BA66" s="182">
        <v>1989</v>
      </c>
      <c r="BB66" s="1"/>
      <c r="BC66" s="11"/>
      <c r="BD66" s="1"/>
      <c r="BE66" s="1"/>
      <c r="BF66" s="1"/>
      <c r="BG66" s="1"/>
      <c r="BH66" s="1"/>
      <c r="BI66" s="211">
        <v>125</v>
      </c>
      <c r="BJ66" s="47" t="s">
        <v>171</v>
      </c>
      <c r="BK66" s="1">
        <v>15</v>
      </c>
    </row>
    <row r="67" spans="1:63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385</v>
      </c>
      <c r="AE67" s="32">
        <v>-12.1</v>
      </c>
      <c r="AF67" s="1" t="s">
        <v>57</v>
      </c>
      <c r="AG67" s="47">
        <v>-11</v>
      </c>
      <c r="AH67" s="1" t="s">
        <v>446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3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3">
        <v>-2.6</v>
      </c>
      <c r="BA67" s="182">
        <v>1960</v>
      </c>
      <c r="BB67" s="1"/>
      <c r="BC67" s="11"/>
      <c r="BD67" s="1"/>
      <c r="BE67" s="1"/>
      <c r="BF67" s="1"/>
      <c r="BG67" s="1"/>
      <c r="BH67" s="1"/>
      <c r="BI67" s="210" t="s">
        <v>455</v>
      </c>
      <c r="BJ67" s="47"/>
      <c r="BK67" s="1">
        <v>16</v>
      </c>
    </row>
    <row r="68" spans="1:63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385</v>
      </c>
      <c r="AE68" s="32">
        <v>-9</v>
      </c>
      <c r="AF68" s="1" t="s">
        <v>106</v>
      </c>
      <c r="AG68" s="47">
        <v>-10.2</v>
      </c>
      <c r="AH68" s="1" t="s">
        <v>395</v>
      </c>
      <c r="AI68" s="50">
        <v>70.5</v>
      </c>
      <c r="AJ68" s="50" t="s">
        <v>430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3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3">
        <v>-4.4</v>
      </c>
      <c r="BA68" s="182">
        <v>1960</v>
      </c>
      <c r="BB68" s="1"/>
      <c r="BC68" s="11"/>
      <c r="BD68" s="1"/>
      <c r="BE68" s="1"/>
      <c r="BF68" s="1"/>
      <c r="BG68" s="1"/>
      <c r="BH68" s="1"/>
      <c r="BI68" s="210" t="s">
        <v>455</v>
      </c>
      <c r="BJ68" s="47"/>
      <c r="BK68" s="1">
        <v>17</v>
      </c>
    </row>
    <row r="69" spans="1:63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385</v>
      </c>
      <c r="AE69" s="32">
        <v>-6.9</v>
      </c>
      <c r="AF69" s="1" t="s">
        <v>72</v>
      </c>
      <c r="AG69" s="47">
        <v>-10.3</v>
      </c>
      <c r="AH69" s="1" t="s">
        <v>395</v>
      </c>
      <c r="AI69" s="50">
        <v>42.2</v>
      </c>
      <c r="AJ69" s="50" t="s">
        <v>430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3">
        <v>-1.2</v>
      </c>
      <c r="BA69" s="182">
        <v>2002</v>
      </c>
      <c r="BB69" s="1"/>
      <c r="BC69" s="11"/>
      <c r="BD69" s="1"/>
      <c r="BE69" s="1"/>
      <c r="BF69" s="1"/>
      <c r="BG69" s="1"/>
      <c r="BH69" s="1"/>
      <c r="BI69" s="211">
        <v>126</v>
      </c>
      <c r="BJ69" s="47" t="s">
        <v>171</v>
      </c>
      <c r="BK69" s="1">
        <v>18</v>
      </c>
    </row>
    <row r="70" spans="1:63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106</v>
      </c>
      <c r="AE70" s="32">
        <v>-6</v>
      </c>
      <c r="AF70" s="1" t="s">
        <v>64</v>
      </c>
      <c r="AG70" s="47">
        <v>-8.8</v>
      </c>
      <c r="AH70" s="1" t="s">
        <v>386</v>
      </c>
      <c r="AI70" s="50">
        <v>17.9</v>
      </c>
      <c r="AJ70" s="3" t="s">
        <v>183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3">
        <v>-1</v>
      </c>
      <c r="BA70" s="182">
        <v>1969</v>
      </c>
      <c r="BB70" s="1"/>
      <c r="BC70" s="11"/>
      <c r="BD70" s="1"/>
      <c r="BE70" s="1"/>
      <c r="BF70" s="1"/>
      <c r="BG70" s="1"/>
      <c r="BH70" s="1"/>
      <c r="BI70" s="212">
        <v>126</v>
      </c>
      <c r="BJ70" s="43" t="s">
        <v>171</v>
      </c>
      <c r="BK70" s="1">
        <v>19</v>
      </c>
    </row>
    <row r="71" spans="1:63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107</v>
      </c>
      <c r="AE71" s="32">
        <v>-3.9</v>
      </c>
      <c r="AF71" s="1" t="s">
        <v>64</v>
      </c>
      <c r="AG71" s="47">
        <v>-3.4</v>
      </c>
      <c r="AH71" s="1" t="s">
        <v>383</v>
      </c>
      <c r="AI71" s="50">
        <v>32</v>
      </c>
      <c r="AJ71" s="3" t="s">
        <v>394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6">
        <v>5348</v>
      </c>
      <c r="AR71" s="119">
        <v>1373</v>
      </c>
      <c r="AS71" s="273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3">
        <v>-2.7</v>
      </c>
      <c r="BA71" s="182">
        <v>1966</v>
      </c>
      <c r="BB71" s="1"/>
      <c r="BC71" s="11"/>
      <c r="BD71" s="1"/>
      <c r="BE71" s="1"/>
      <c r="BF71" s="1"/>
      <c r="BG71" s="1"/>
      <c r="BH71" s="1"/>
      <c r="BI71" s="210" t="s">
        <v>455</v>
      </c>
      <c r="BJ71" s="43"/>
      <c r="BK71" s="1">
        <v>20</v>
      </c>
    </row>
    <row r="72" spans="1:63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447</v>
      </c>
      <c r="AI72" s="50">
        <v>56.3</v>
      </c>
      <c r="AJ72" s="3" t="s">
        <v>389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3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3">
        <v>1</v>
      </c>
      <c r="BA72" s="182">
        <v>1986</v>
      </c>
      <c r="BB72" s="1"/>
      <c r="BC72" s="11"/>
      <c r="BD72" s="1"/>
      <c r="BE72" s="1"/>
      <c r="BF72" s="1"/>
      <c r="BG72" s="1"/>
      <c r="BH72" s="1"/>
      <c r="BI72" s="212">
        <v>125</v>
      </c>
      <c r="BJ72" s="43" t="s">
        <v>171</v>
      </c>
      <c r="BK72" s="1">
        <v>21</v>
      </c>
    </row>
    <row r="73" spans="1:63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104</v>
      </c>
      <c r="AW73" s="59">
        <v>-27.7</v>
      </c>
      <c r="AX73" s="1">
        <v>1892</v>
      </c>
      <c r="AY73" s="1" t="s">
        <v>52</v>
      </c>
      <c r="AZ73" s="293">
        <v>-1.7</v>
      </c>
      <c r="BA73" s="182">
        <v>1060</v>
      </c>
      <c r="BB73" s="1"/>
      <c r="BC73" s="11"/>
      <c r="BD73" s="1"/>
      <c r="BE73" s="1"/>
      <c r="BF73" s="1"/>
      <c r="BG73" s="1"/>
      <c r="BH73" s="1"/>
      <c r="BI73" s="210">
        <v>124</v>
      </c>
      <c r="BJ73" s="10" t="s">
        <v>171</v>
      </c>
      <c r="BK73" s="1">
        <v>22</v>
      </c>
    </row>
    <row r="74" spans="1:63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448</v>
      </c>
      <c r="AI74" s="50">
        <v>50.4</v>
      </c>
      <c r="AJ74" s="3" t="s">
        <v>384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104</v>
      </c>
      <c r="AW74" s="59">
        <v>-22.1</v>
      </c>
      <c r="AX74" s="1">
        <v>1933</v>
      </c>
      <c r="AY74" s="1" t="s">
        <v>61</v>
      </c>
      <c r="AZ74" s="293">
        <v>-2.8</v>
      </c>
      <c r="BA74" s="182">
        <v>1050</v>
      </c>
      <c r="BB74" s="1"/>
      <c r="BC74" s="11"/>
      <c r="BD74" s="1"/>
      <c r="BE74" s="1"/>
      <c r="BF74" s="1"/>
      <c r="BG74" s="1"/>
      <c r="BH74" s="1"/>
      <c r="BI74" s="210" t="s">
        <v>455</v>
      </c>
      <c r="BJ74" s="10"/>
      <c r="BK74" s="1">
        <v>23</v>
      </c>
    </row>
    <row r="75" spans="1:63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389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3">
        <v>-1.9</v>
      </c>
      <c r="BA75" s="182">
        <v>2002</v>
      </c>
      <c r="BB75" s="1"/>
      <c r="BC75" s="11"/>
      <c r="BD75" s="1"/>
      <c r="BE75" s="1"/>
      <c r="BF75" s="1"/>
      <c r="BG75" s="1"/>
      <c r="BH75" s="1"/>
      <c r="BI75" s="210" t="s">
        <v>455</v>
      </c>
      <c r="BJ75" s="10"/>
      <c r="BK75" s="1">
        <v>24</v>
      </c>
    </row>
    <row r="76" spans="1:63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408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3">
        <v>-1.5</v>
      </c>
      <c r="BA76" s="182">
        <v>1993</v>
      </c>
      <c r="BB76" s="1"/>
      <c r="BC76" s="11"/>
      <c r="BD76" s="1"/>
      <c r="BE76" s="1"/>
      <c r="BF76" s="1"/>
      <c r="BG76" s="1"/>
      <c r="BH76" s="1"/>
      <c r="BI76" s="212">
        <v>79</v>
      </c>
      <c r="BJ76" s="43" t="s">
        <v>81</v>
      </c>
      <c r="BK76" s="1">
        <v>25</v>
      </c>
    </row>
    <row r="77" spans="1:63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3">
        <v>-1.2</v>
      </c>
      <c r="BA77" s="182">
        <v>1996</v>
      </c>
      <c r="BB77" s="45"/>
      <c r="BC77" s="44"/>
      <c r="BD77" s="45"/>
      <c r="BE77" s="45"/>
      <c r="BF77" s="45"/>
      <c r="BG77" s="45"/>
      <c r="BH77" s="45"/>
      <c r="BI77" s="210" t="s">
        <v>455</v>
      </c>
      <c r="BJ77" s="43"/>
      <c r="BK77" s="1">
        <v>26</v>
      </c>
    </row>
    <row r="78" spans="1:63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408</v>
      </c>
      <c r="AI78" s="50">
        <v>42.2</v>
      </c>
      <c r="AJ78" s="3" t="s">
        <v>389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3">
        <v>-1.1</v>
      </c>
      <c r="BA78" s="182">
        <v>2002</v>
      </c>
      <c r="BB78" s="1"/>
      <c r="BC78" s="11"/>
      <c r="BD78" s="1"/>
      <c r="BE78" s="1"/>
      <c r="BF78" s="1"/>
      <c r="BG78" s="1"/>
      <c r="BH78" s="1"/>
      <c r="BI78" s="210">
        <v>70</v>
      </c>
      <c r="BJ78" s="10" t="s">
        <v>71</v>
      </c>
      <c r="BK78" s="1">
        <v>27</v>
      </c>
    </row>
    <row r="79" spans="1:63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451</v>
      </c>
      <c r="AE79" s="32">
        <v>-6</v>
      </c>
      <c r="AF79" s="1" t="s">
        <v>61</v>
      </c>
      <c r="AG79" s="47">
        <v>-10.3</v>
      </c>
      <c r="AH79" s="1" t="s">
        <v>408</v>
      </c>
      <c r="AI79" s="50">
        <v>6.5</v>
      </c>
      <c r="AJ79" s="3" t="s">
        <v>450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108</v>
      </c>
      <c r="AW79" s="59">
        <v>-25.4</v>
      </c>
      <c r="AX79" s="1">
        <v>1940</v>
      </c>
      <c r="AY79" s="1" t="s">
        <v>71</v>
      </c>
      <c r="AZ79" s="293">
        <v>-4.2</v>
      </c>
      <c r="BA79" s="182">
        <v>1998</v>
      </c>
      <c r="BB79" s="1"/>
      <c r="BC79" s="11"/>
      <c r="BD79" s="1"/>
      <c r="BE79" s="1"/>
      <c r="BF79" s="1"/>
      <c r="BG79" s="1"/>
      <c r="BH79" s="1"/>
      <c r="BI79" s="210">
        <v>70</v>
      </c>
      <c r="BJ79" s="10" t="s">
        <v>71</v>
      </c>
      <c r="BK79" s="1">
        <v>28</v>
      </c>
    </row>
    <row r="80" spans="1:63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104</v>
      </c>
      <c r="AW80" s="59"/>
      <c r="AX80" s="1"/>
      <c r="AY80" s="1"/>
      <c r="AZ80" s="293">
        <v>-0.4</v>
      </c>
      <c r="BA80" s="182">
        <v>1984</v>
      </c>
      <c r="BB80" s="1"/>
      <c r="BC80" s="11"/>
      <c r="BD80" s="1"/>
      <c r="BE80" s="1"/>
      <c r="BF80" s="1"/>
      <c r="BG80" s="1"/>
      <c r="BH80" s="1"/>
      <c r="BI80" s="210"/>
      <c r="BJ80" s="10"/>
      <c r="BK80" s="1">
        <v>29</v>
      </c>
    </row>
    <row r="81" spans="1:63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1"/>
      <c r="BH81" s="1"/>
      <c r="BI81" s="210"/>
      <c r="BJ81" s="10"/>
      <c r="BK81" s="1">
        <v>30</v>
      </c>
    </row>
    <row r="82" spans="1:63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1"/>
      <c r="BH82" s="1"/>
      <c r="BI82" s="210"/>
      <c r="BJ82" s="10"/>
      <c r="BK82" s="1">
        <v>31</v>
      </c>
    </row>
    <row r="83" spans="1:63" ht="15">
      <c r="A83" s="1"/>
      <c r="B83" s="2" t="s">
        <v>109</v>
      </c>
      <c r="C83" s="2"/>
      <c r="D83" s="2"/>
      <c r="E83" s="1"/>
      <c r="F83" s="1"/>
      <c r="G83" s="1"/>
      <c r="H83" s="76" t="s">
        <v>110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1"/>
      <c r="BH83" s="1"/>
      <c r="BI83" s="210"/>
      <c r="BJ83" s="1"/>
      <c r="BK83" s="1"/>
    </row>
    <row r="84" spans="1:63" ht="15">
      <c r="A84" s="1"/>
      <c r="B84" s="2" t="s">
        <v>111</v>
      </c>
      <c r="C84" s="2"/>
      <c r="D84" s="2"/>
      <c r="E84" s="2"/>
      <c r="F84" s="1"/>
      <c r="G84" s="1"/>
      <c r="H84" s="76" t="s">
        <v>112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1"/>
      <c r="BH84" s="1"/>
      <c r="BI84" s="210"/>
      <c r="BJ84" s="1"/>
      <c r="BK84" s="1"/>
    </row>
    <row r="85" spans="1:63" ht="15">
      <c r="A85" s="1"/>
      <c r="B85" s="2" t="s">
        <v>113</v>
      </c>
      <c r="C85" s="2"/>
      <c r="D85" s="2"/>
      <c r="E85" s="2"/>
      <c r="F85" s="2"/>
      <c r="G85" s="1"/>
      <c r="H85" s="2" t="s">
        <v>532</v>
      </c>
      <c r="I85" s="2"/>
      <c r="J85" s="2"/>
      <c r="K85" s="76">
        <v>0.8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532</v>
      </c>
      <c r="Z85" s="2"/>
      <c r="AA85" s="1"/>
      <c r="AB85" s="88">
        <v>0.1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1"/>
      <c r="BH85" s="1"/>
      <c r="BI85" s="210"/>
      <c r="BJ85" s="1"/>
      <c r="BK85" s="1"/>
    </row>
    <row r="86" spans="1:63" ht="15">
      <c r="A86" s="1"/>
      <c r="B86" s="76" t="s">
        <v>114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1"/>
      <c r="BH86" s="1"/>
      <c r="BI86" s="210"/>
      <c r="BJ86" s="1"/>
      <c r="BK86" s="1"/>
    </row>
    <row r="87" spans="1:63" ht="15">
      <c r="A87" s="1"/>
      <c r="B87" s="2" t="s">
        <v>115</v>
      </c>
      <c r="C87" s="2"/>
      <c r="D87" s="2"/>
      <c r="E87" s="2"/>
      <c r="F87" s="1"/>
      <c r="G87" s="1"/>
      <c r="H87" s="2" t="s">
        <v>116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1"/>
      <c r="BH87" s="1"/>
      <c r="BI87" s="210"/>
      <c r="BJ87" s="1"/>
      <c r="BK87" s="1"/>
    </row>
    <row r="88" spans="1:63" ht="15">
      <c r="A88" s="1"/>
      <c r="B88" s="2" t="s">
        <v>117</v>
      </c>
      <c r="C88" s="2"/>
      <c r="D88" s="2"/>
      <c r="E88" s="1"/>
      <c r="F88" s="1"/>
      <c r="G88" s="1"/>
      <c r="H88" s="2" t="s">
        <v>535</v>
      </c>
      <c r="I88" s="2"/>
      <c r="J88" s="1"/>
      <c r="K88" s="2">
        <v>86.5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1"/>
      <c r="BH88" s="1"/>
      <c r="BI88" s="210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2" t="s">
        <v>534</v>
      </c>
      <c r="I89" s="2"/>
      <c r="J89" s="1"/>
      <c r="K89" s="2">
        <v>68.2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1"/>
      <c r="BH89" s="1"/>
      <c r="BI89" s="210"/>
      <c r="BJ89" s="1"/>
      <c r="BK89" s="1"/>
    </row>
    <row r="90" spans="1:63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243</v>
      </c>
      <c r="BA90" s="2"/>
      <c r="BB90" s="2"/>
      <c r="BC90" s="12"/>
      <c r="BD90" s="2"/>
      <c r="BE90" s="2"/>
      <c r="BF90" s="2"/>
      <c r="BG90" s="2"/>
      <c r="BH90" s="2"/>
      <c r="BI90" s="216" t="s">
        <v>31</v>
      </c>
      <c r="BJ90" s="10"/>
      <c r="BK90" s="1"/>
    </row>
    <row r="91" spans="1:63" ht="15">
      <c r="A91" s="1"/>
      <c r="B91" s="2" t="s">
        <v>452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3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118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480</v>
      </c>
      <c r="BA91" s="1"/>
      <c r="BB91" s="1"/>
      <c r="BC91" s="11"/>
      <c r="BD91" s="1"/>
      <c r="BE91" s="1"/>
      <c r="BF91" s="1"/>
      <c r="BG91" s="1"/>
      <c r="BH91" s="1"/>
      <c r="BI91" s="277" t="s">
        <v>22</v>
      </c>
      <c r="BJ91" s="10"/>
      <c r="BK91" s="1"/>
    </row>
    <row r="92" spans="1:63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246</v>
      </c>
      <c r="BB92" s="34"/>
      <c r="BC92" s="93"/>
      <c r="BD92" s="34"/>
      <c r="BE92" s="34"/>
      <c r="BF92" s="34"/>
      <c r="BG92" s="34"/>
      <c r="BH92" s="34"/>
      <c r="BI92" s="216" t="s">
        <v>40</v>
      </c>
      <c r="BJ92" s="10"/>
      <c r="BK92" s="1"/>
    </row>
    <row r="93" spans="1:63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119</v>
      </c>
      <c r="O93" s="3" t="s">
        <v>40</v>
      </c>
      <c r="P93" s="4"/>
      <c r="Q93" s="4" t="s">
        <v>43</v>
      </c>
      <c r="R93" s="12" t="s">
        <v>44</v>
      </c>
      <c r="S93" s="39" t="s">
        <v>120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3" t="s">
        <v>249</v>
      </c>
      <c r="BA93" s="2"/>
      <c r="BB93" s="1"/>
      <c r="BC93" s="11"/>
      <c r="BD93" s="1"/>
      <c r="BE93" s="1"/>
      <c r="BF93" s="1"/>
      <c r="BG93" s="1"/>
      <c r="BH93" s="1"/>
      <c r="BI93" s="216">
        <v>2012</v>
      </c>
      <c r="BJ93" s="10"/>
      <c r="BK93" s="1"/>
    </row>
    <row r="94" spans="1:63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408</v>
      </c>
      <c r="AI94" s="35">
        <v>62.1</v>
      </c>
      <c r="AJ94" s="35" t="s">
        <v>398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121</v>
      </c>
      <c r="AW94" s="59">
        <v>-26.5</v>
      </c>
      <c r="AX94" s="1">
        <v>1984</v>
      </c>
      <c r="AY94" s="1" t="s">
        <v>71</v>
      </c>
      <c r="AZ94" s="292">
        <v>-2.5</v>
      </c>
      <c r="BA94" s="284">
        <v>1984</v>
      </c>
      <c r="BB94" s="1"/>
      <c r="BC94" s="11"/>
      <c r="BD94" s="1"/>
      <c r="BE94" s="1"/>
      <c r="BF94" s="1"/>
      <c r="BG94" s="1"/>
      <c r="BH94" s="1"/>
      <c r="BI94" s="210">
        <v>65</v>
      </c>
      <c r="BJ94" s="10" t="s">
        <v>71</v>
      </c>
      <c r="BK94" s="1"/>
    </row>
    <row r="95" spans="1:63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454</v>
      </c>
      <c r="AG95" s="10">
        <v>-10.9</v>
      </c>
      <c r="AH95" s="10" t="s">
        <v>408</v>
      </c>
      <c r="AI95" s="3">
        <v>27.5</v>
      </c>
      <c r="AJ95" s="3" t="s">
        <v>405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121</v>
      </c>
      <c r="AW95" s="59">
        <v>-23.8</v>
      </c>
      <c r="AX95" s="1">
        <v>1979</v>
      </c>
      <c r="AY95" s="1" t="s">
        <v>65</v>
      </c>
      <c r="AZ95" s="292">
        <v>-2</v>
      </c>
      <c r="BA95" s="284">
        <v>1960</v>
      </c>
      <c r="BB95" s="1"/>
      <c r="BC95" s="11"/>
      <c r="BD95" s="1"/>
      <c r="BE95" s="1"/>
      <c r="BF95" s="1"/>
      <c r="BG95" s="1"/>
      <c r="BH95" s="1"/>
      <c r="BI95" s="210" t="s">
        <v>455</v>
      </c>
      <c r="BJ95" s="10"/>
      <c r="BK95" s="1"/>
    </row>
    <row r="96" spans="1:63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397</v>
      </c>
      <c r="AG96" s="62">
        <v>-16.7</v>
      </c>
      <c r="AH96" s="10" t="s">
        <v>395</v>
      </c>
      <c r="AI96" s="50">
        <v>14.5</v>
      </c>
      <c r="AJ96" s="50" t="s">
        <v>287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121</v>
      </c>
      <c r="AW96" s="59">
        <v>-29</v>
      </c>
      <c r="AX96" s="1">
        <v>1931</v>
      </c>
      <c r="AY96" s="1" t="s">
        <v>122</v>
      </c>
      <c r="AZ96" s="292">
        <v>-1.5</v>
      </c>
      <c r="BA96" s="284">
        <v>1962</v>
      </c>
      <c r="BB96" s="1"/>
      <c r="BC96" s="11"/>
      <c r="BD96" s="1"/>
      <c r="BE96" s="1"/>
      <c r="BF96" s="1"/>
      <c r="BG96" s="1"/>
      <c r="BH96" s="1"/>
      <c r="BI96" s="210" t="s">
        <v>455</v>
      </c>
      <c r="BJ96" s="10"/>
      <c r="BK96" s="1"/>
    </row>
    <row r="97" spans="1:63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397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104</v>
      </c>
      <c r="AW97" s="59">
        <v>-22.8</v>
      </c>
      <c r="AX97" s="1">
        <v>1978</v>
      </c>
      <c r="AY97" s="1" t="s">
        <v>52</v>
      </c>
      <c r="AZ97" s="292">
        <v>-1.7</v>
      </c>
      <c r="BA97" s="284">
        <v>1979</v>
      </c>
      <c r="BB97" s="1"/>
      <c r="BC97" s="11"/>
      <c r="BD97" s="1"/>
      <c r="BE97" s="1"/>
      <c r="BF97" s="1"/>
      <c r="BG97" s="1"/>
      <c r="BH97" s="1"/>
      <c r="BI97" s="210">
        <v>117</v>
      </c>
      <c r="BJ97" s="10" t="s">
        <v>171</v>
      </c>
      <c r="BK97" s="1"/>
    </row>
    <row r="98" spans="1:63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385</v>
      </c>
      <c r="AE98" s="32">
        <v>-15.2</v>
      </c>
      <c r="AF98" s="1" t="s">
        <v>61</v>
      </c>
      <c r="AG98" s="62">
        <v>-17.8</v>
      </c>
      <c r="AH98" s="10" t="s">
        <v>456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107</v>
      </c>
      <c r="AZ98" s="292">
        <v>-2</v>
      </c>
      <c r="BA98" s="284">
        <v>1998</v>
      </c>
      <c r="BB98" s="45"/>
      <c r="BC98" s="44"/>
      <c r="BD98" s="45"/>
      <c r="BE98" s="45"/>
      <c r="BF98" s="45"/>
      <c r="BG98" s="45"/>
      <c r="BH98" s="45"/>
      <c r="BI98" s="210" t="s">
        <v>455</v>
      </c>
      <c r="BJ98" s="47"/>
      <c r="BK98" s="1"/>
    </row>
    <row r="99" spans="1:63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383</v>
      </c>
      <c r="AI99" s="50">
        <v>43.1</v>
      </c>
      <c r="AJ99" s="50" t="s">
        <v>388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124</v>
      </c>
      <c r="AW99" s="66">
        <v>-34.5</v>
      </c>
      <c r="AX99" s="74">
        <v>1998</v>
      </c>
      <c r="AY99" s="45" t="s">
        <v>72</v>
      </c>
      <c r="AZ99" s="292">
        <v>-3.7</v>
      </c>
      <c r="BA99" s="284">
        <v>1998</v>
      </c>
      <c r="BB99" s="45"/>
      <c r="BC99" s="44"/>
      <c r="BD99" s="45"/>
      <c r="BE99" s="45"/>
      <c r="BF99" s="45"/>
      <c r="BG99" s="45"/>
      <c r="BH99" s="45"/>
      <c r="BI99" s="210" t="s">
        <v>455</v>
      </c>
      <c r="BJ99" s="47"/>
      <c r="BK99" s="1"/>
    </row>
    <row r="100" spans="1:63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459</v>
      </c>
      <c r="AE100" s="32">
        <v>-7.1</v>
      </c>
      <c r="AF100" s="1" t="s">
        <v>52</v>
      </c>
      <c r="AG100" s="62">
        <v>-10.7</v>
      </c>
      <c r="AH100" s="10" t="s">
        <v>408</v>
      </c>
      <c r="AI100" s="50">
        <v>41.3</v>
      </c>
      <c r="AJ100" s="50" t="s">
        <v>395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2">
        <v>-0.2</v>
      </c>
      <c r="BA100" s="284">
        <v>1957</v>
      </c>
      <c r="BB100" s="45"/>
      <c r="BC100" s="44"/>
      <c r="BD100" s="45"/>
      <c r="BE100" s="45"/>
      <c r="BF100" s="45"/>
      <c r="BG100" s="45"/>
      <c r="BH100" s="45"/>
      <c r="BI100" s="211">
        <v>133</v>
      </c>
      <c r="BJ100" s="47" t="s">
        <v>171</v>
      </c>
      <c r="BK100" s="1"/>
    </row>
    <row r="101" spans="1:63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408</v>
      </c>
      <c r="AI101" s="50">
        <v>19.6</v>
      </c>
      <c r="AJ101" s="50" t="s">
        <v>458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125</v>
      </c>
      <c r="AW101" s="66">
        <v>-31.3</v>
      </c>
      <c r="AX101" s="74">
        <v>2998</v>
      </c>
      <c r="AY101" s="45" t="s">
        <v>72</v>
      </c>
      <c r="AZ101" s="292">
        <v>-3.6</v>
      </c>
      <c r="BA101" s="284">
        <v>1969</v>
      </c>
      <c r="BB101" s="45"/>
      <c r="BC101" s="44"/>
      <c r="BD101" s="45"/>
      <c r="BE101" s="45"/>
      <c r="BF101" s="45"/>
      <c r="BG101" s="45"/>
      <c r="BH101" s="45"/>
      <c r="BI101" s="211">
        <v>132</v>
      </c>
      <c r="BJ101" s="47" t="s">
        <v>171</v>
      </c>
      <c r="BK101" s="1"/>
    </row>
    <row r="102" spans="1:63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102</v>
      </c>
      <c r="AW102" s="59">
        <v>-30.9</v>
      </c>
      <c r="AX102" s="1">
        <v>1969</v>
      </c>
      <c r="AY102" s="1" t="s">
        <v>71</v>
      </c>
      <c r="AZ102" s="292">
        <v>-2.2</v>
      </c>
      <c r="BA102" s="284">
        <v>1979</v>
      </c>
      <c r="BB102" s="1"/>
      <c r="BC102" s="11"/>
      <c r="BD102" s="1"/>
      <c r="BE102" s="1"/>
      <c r="BF102" s="1"/>
      <c r="BG102" s="1"/>
      <c r="BH102" s="1"/>
      <c r="BI102" s="210" t="s">
        <v>455</v>
      </c>
      <c r="BJ102" s="47"/>
      <c r="BK102" s="1"/>
    </row>
    <row r="103" spans="1:63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451</v>
      </c>
      <c r="AE103" s="32">
        <v>-12.9</v>
      </c>
      <c r="AF103" s="1" t="s">
        <v>462</v>
      </c>
      <c r="AG103" s="62">
        <v>-17.1</v>
      </c>
      <c r="AH103" s="10" t="s">
        <v>70</v>
      </c>
      <c r="AI103" s="50">
        <v>6.8</v>
      </c>
      <c r="AJ103" s="50" t="s">
        <v>402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126</v>
      </c>
      <c r="AW103" s="59">
        <v>-29.9</v>
      </c>
      <c r="AX103" s="1">
        <v>1969</v>
      </c>
      <c r="AY103" s="1" t="s">
        <v>71</v>
      </c>
      <c r="AZ103" s="292">
        <v>-1.5</v>
      </c>
      <c r="BA103" s="284">
        <v>2011</v>
      </c>
      <c r="BB103" s="1"/>
      <c r="BC103" s="11"/>
      <c r="BD103" s="1"/>
      <c r="BE103" s="1"/>
      <c r="BF103" s="1"/>
      <c r="BG103" s="1"/>
      <c r="BH103" s="1"/>
      <c r="BI103" s="210" t="s">
        <v>455</v>
      </c>
      <c r="BJ103" s="10"/>
      <c r="BK103" s="1"/>
    </row>
    <row r="104" spans="1:63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137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105</v>
      </c>
      <c r="AW104" s="59">
        <v>-27.2</v>
      </c>
      <c r="AX104" s="1">
        <v>1969</v>
      </c>
      <c r="AY104" s="1" t="s">
        <v>71</v>
      </c>
      <c r="AZ104" s="292">
        <v>-2</v>
      </c>
      <c r="BA104" s="284">
        <v>1958</v>
      </c>
      <c r="BB104" s="1"/>
      <c r="BC104" s="11"/>
      <c r="BD104" s="1"/>
      <c r="BE104" s="1"/>
      <c r="BF104" s="1"/>
      <c r="BG104" s="1"/>
      <c r="BH104" s="1"/>
      <c r="BI104" s="210">
        <v>130</v>
      </c>
      <c r="BJ104" s="10" t="s">
        <v>171</v>
      </c>
      <c r="BK104" s="1"/>
    </row>
    <row r="105" spans="1:63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132</v>
      </c>
      <c r="AE105" s="32">
        <v>-5.7</v>
      </c>
      <c r="AF105" s="1" t="s">
        <v>464</v>
      </c>
      <c r="AG105" s="62">
        <v>-10.7</v>
      </c>
      <c r="AH105" s="10" t="s">
        <v>408</v>
      </c>
      <c r="AI105" s="50">
        <v>4.4</v>
      </c>
      <c r="AJ105" s="50" t="s">
        <v>461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2">
        <v>-2.7</v>
      </c>
      <c r="BA105" s="284">
        <v>1949</v>
      </c>
      <c r="BB105" s="1"/>
      <c r="BC105" s="11"/>
      <c r="BD105" s="1"/>
      <c r="BE105" s="1"/>
      <c r="BF105" s="1"/>
      <c r="BG105" s="1"/>
      <c r="BH105" s="1"/>
      <c r="BI105" s="210" t="s">
        <v>455</v>
      </c>
      <c r="BJ105" s="10"/>
      <c r="BK105" s="1"/>
    </row>
    <row r="106" spans="1:63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404</v>
      </c>
      <c r="AE106" s="32">
        <v>-7.2</v>
      </c>
      <c r="AF106" s="1" t="s">
        <v>463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127</v>
      </c>
      <c r="AW106" s="59">
        <v>-26</v>
      </c>
      <c r="AX106" s="105">
        <v>1967</v>
      </c>
      <c r="AY106" s="1" t="s">
        <v>61</v>
      </c>
      <c r="AZ106" s="292">
        <v>-5</v>
      </c>
      <c r="BA106" s="284">
        <v>1992</v>
      </c>
      <c r="BB106" s="1"/>
      <c r="BC106" s="11"/>
      <c r="BD106" s="1"/>
      <c r="BE106" s="1"/>
      <c r="BF106" s="1"/>
      <c r="BG106" s="1"/>
      <c r="BH106" s="1"/>
      <c r="BI106" s="210">
        <v>124</v>
      </c>
      <c r="BJ106" s="10" t="s">
        <v>171</v>
      </c>
      <c r="BK106" s="1"/>
    </row>
    <row r="107" spans="1:63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389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127</v>
      </c>
      <c r="AW107" s="59">
        <v>-25</v>
      </c>
      <c r="AX107" s="105">
        <v>1962</v>
      </c>
      <c r="AY107" s="1" t="s">
        <v>71</v>
      </c>
      <c r="AZ107" s="292">
        <v>-6.7</v>
      </c>
      <c r="BA107" s="284">
        <v>1992</v>
      </c>
      <c r="BB107" s="1"/>
      <c r="BC107" s="11"/>
      <c r="BD107" s="1"/>
      <c r="BE107" s="1"/>
      <c r="BF107" s="1"/>
      <c r="BG107" s="1"/>
      <c r="BH107" s="1"/>
      <c r="BI107" s="210">
        <v>125</v>
      </c>
      <c r="BJ107" s="10" t="s">
        <v>171</v>
      </c>
      <c r="BK107" s="1"/>
    </row>
    <row r="108" spans="1:63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395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2">
        <v>-2</v>
      </c>
      <c r="BA108" s="284">
        <v>1971</v>
      </c>
      <c r="BB108" s="1"/>
      <c r="BC108" s="11"/>
      <c r="BD108" s="1"/>
      <c r="BE108" s="1"/>
      <c r="BF108" s="1"/>
      <c r="BG108" s="1"/>
      <c r="BH108" s="1"/>
      <c r="BI108" s="210">
        <v>123</v>
      </c>
      <c r="BJ108" s="10" t="s">
        <v>171</v>
      </c>
      <c r="BK108" s="1"/>
    </row>
    <row r="109" spans="1:63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385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2">
        <v>-1.3</v>
      </c>
      <c r="BA109" s="284">
        <v>1989</v>
      </c>
      <c r="BB109" s="1"/>
      <c r="BC109" s="11"/>
      <c r="BD109" s="1"/>
      <c r="BE109" s="1"/>
      <c r="BF109" s="1"/>
      <c r="BG109" s="1"/>
      <c r="BH109" s="1"/>
      <c r="BI109" s="210" t="s">
        <v>455</v>
      </c>
      <c r="BJ109" s="10"/>
      <c r="BK109" s="1"/>
    </row>
    <row r="110" spans="1:63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385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105</v>
      </c>
      <c r="AW110" s="59">
        <v>-24.5</v>
      </c>
      <c r="AX110" s="105">
        <v>1989</v>
      </c>
      <c r="AY110" s="1" t="s">
        <v>52</v>
      </c>
      <c r="AZ110" s="292">
        <v>-1.2</v>
      </c>
      <c r="BA110" s="284">
        <v>1987</v>
      </c>
      <c r="BB110" s="1"/>
      <c r="BC110" s="11"/>
      <c r="BD110" s="1"/>
      <c r="BE110" s="1"/>
      <c r="BF110" s="1"/>
      <c r="BG110" s="1"/>
      <c r="BH110" s="1"/>
      <c r="BI110" s="210" t="s">
        <v>455</v>
      </c>
      <c r="BJ110" s="10"/>
      <c r="BK110" s="1"/>
    </row>
    <row r="111" spans="1:63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466</v>
      </c>
      <c r="AE111" s="32">
        <v>-15.7</v>
      </c>
      <c r="AF111" s="1" t="s">
        <v>57</v>
      </c>
      <c r="AG111" s="62">
        <v>-15.8</v>
      </c>
      <c r="AH111" s="10" t="s">
        <v>465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2">
        <v>-1.5</v>
      </c>
      <c r="BA111" s="284">
        <v>1994</v>
      </c>
      <c r="BB111" s="1"/>
      <c r="BC111" s="11"/>
      <c r="BD111" s="1"/>
      <c r="BE111" s="1"/>
      <c r="BF111" s="1"/>
      <c r="BG111" s="1"/>
      <c r="BH111" s="1"/>
      <c r="BI111" s="210">
        <v>121</v>
      </c>
      <c r="BJ111" s="10" t="s">
        <v>171</v>
      </c>
      <c r="BK111" s="1"/>
    </row>
    <row r="112" spans="1:63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467</v>
      </c>
      <c r="AE112" s="32">
        <v>-12.6</v>
      </c>
      <c r="AF112" s="1" t="s">
        <v>464</v>
      </c>
      <c r="AG112" s="62">
        <v>-13.2</v>
      </c>
      <c r="AH112" s="10" t="s">
        <v>395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131</v>
      </c>
      <c r="AW112" s="59">
        <v>-24.2</v>
      </c>
      <c r="AX112" s="105">
        <v>1964</v>
      </c>
      <c r="AY112" s="1" t="s">
        <v>61</v>
      </c>
      <c r="AZ112" s="292">
        <v>-2.5</v>
      </c>
      <c r="BA112" s="284">
        <v>1981</v>
      </c>
      <c r="BB112" s="1"/>
      <c r="BC112" s="11"/>
      <c r="BD112" s="1"/>
      <c r="BE112" s="1"/>
      <c r="BF112" s="1"/>
      <c r="BG112" s="1"/>
      <c r="BH112" s="1"/>
      <c r="BI112" s="210" t="s">
        <v>455</v>
      </c>
      <c r="BJ112" s="10"/>
      <c r="BK112" s="1"/>
    </row>
    <row r="113" spans="1:63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155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468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132</v>
      </c>
      <c r="AW113" s="59">
        <v>-25.1</v>
      </c>
      <c r="AX113" s="105">
        <v>1947</v>
      </c>
      <c r="AY113" s="1" t="s">
        <v>71</v>
      </c>
      <c r="AZ113" s="292">
        <v>-2.4</v>
      </c>
      <c r="BA113" s="284">
        <v>1981</v>
      </c>
      <c r="BB113" s="1"/>
      <c r="BC113" s="11"/>
      <c r="BD113" s="1"/>
      <c r="BE113" s="1"/>
      <c r="BF113" s="1"/>
      <c r="BG113" s="1"/>
      <c r="BH113" s="1"/>
      <c r="BI113" s="278">
        <v>135</v>
      </c>
      <c r="BJ113" s="10" t="s">
        <v>171</v>
      </c>
      <c r="BK113" s="1"/>
    </row>
    <row r="114" spans="1:63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128</v>
      </c>
      <c r="AE114" s="32">
        <v>-12.2</v>
      </c>
      <c r="AF114" s="1" t="s">
        <v>469</v>
      </c>
      <c r="AG114" s="62">
        <v>-10.1</v>
      </c>
      <c r="AH114" s="10" t="s">
        <v>394</v>
      </c>
      <c r="AI114" s="50">
        <v>19.1</v>
      </c>
      <c r="AJ114" s="3" t="s">
        <v>397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107</v>
      </c>
      <c r="AW114" s="59">
        <v>-19.6</v>
      </c>
      <c r="AX114" s="105">
        <v>1988</v>
      </c>
      <c r="AY114" s="1" t="s">
        <v>52</v>
      </c>
      <c r="AZ114" s="292">
        <v>-3.1</v>
      </c>
      <c r="BA114" s="284">
        <v>1981</v>
      </c>
      <c r="BB114" s="1"/>
      <c r="BC114" s="11"/>
      <c r="BD114" s="1"/>
      <c r="BE114" s="1"/>
      <c r="BF114" s="1"/>
      <c r="BG114" s="1"/>
      <c r="BH114" s="1"/>
      <c r="BI114" s="210">
        <v>129</v>
      </c>
      <c r="BJ114" s="10" t="s">
        <v>171</v>
      </c>
      <c r="BK114" s="1"/>
    </row>
    <row r="115" spans="1:63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154</v>
      </c>
      <c r="AE115" s="32">
        <v>-5.5</v>
      </c>
      <c r="AF115" s="1" t="s">
        <v>393</v>
      </c>
      <c r="AG115" s="62">
        <v>-6.7</v>
      </c>
      <c r="AH115" s="10" t="s">
        <v>470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133</v>
      </c>
      <c r="AZ115" s="292">
        <v>-1</v>
      </c>
      <c r="BA115" s="284">
        <v>1979</v>
      </c>
      <c r="BB115" s="1"/>
      <c r="BC115" s="11"/>
      <c r="BD115" s="1"/>
      <c r="BE115" s="1"/>
      <c r="BF115" s="1"/>
      <c r="BG115" s="1"/>
      <c r="BH115" s="1"/>
      <c r="BI115" s="210">
        <v>138</v>
      </c>
      <c r="BJ115" s="10" t="s">
        <v>171</v>
      </c>
      <c r="BK115" s="1"/>
    </row>
    <row r="116" spans="1:63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128</v>
      </c>
      <c r="AE116" s="32">
        <v>-8.5</v>
      </c>
      <c r="AF116" s="1" t="s">
        <v>57</v>
      </c>
      <c r="AG116" s="62">
        <v>-6.6</v>
      </c>
      <c r="AH116" s="10" t="s">
        <v>383</v>
      </c>
      <c r="AI116" s="50">
        <v>8.5</v>
      </c>
      <c r="AJ116" s="3" t="s">
        <v>411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2">
        <v>-1.2</v>
      </c>
      <c r="BA116" s="284">
        <v>1979</v>
      </c>
      <c r="BB116" s="1"/>
      <c r="BC116" s="11"/>
      <c r="BD116" s="1"/>
      <c r="BE116" s="1"/>
      <c r="BF116" s="1"/>
      <c r="BG116" s="1"/>
      <c r="BH116" s="1"/>
      <c r="BI116" s="210" t="s">
        <v>455</v>
      </c>
      <c r="BJ116" s="10"/>
      <c r="BK116" s="1"/>
    </row>
    <row r="117" spans="1:63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404</v>
      </c>
      <c r="AE117" s="32">
        <v>-11.5</v>
      </c>
      <c r="AF117" s="1" t="s">
        <v>469</v>
      </c>
      <c r="AG117" s="62">
        <v>-12.9</v>
      </c>
      <c r="AH117" s="10" t="s">
        <v>395</v>
      </c>
      <c r="AI117" s="50">
        <v>9.2</v>
      </c>
      <c r="AJ117" s="3" t="s">
        <v>460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102</v>
      </c>
      <c r="AW117" s="59">
        <v>-23.5</v>
      </c>
      <c r="AX117" s="105">
        <v>1979</v>
      </c>
      <c r="AY117" s="1" t="s">
        <v>71</v>
      </c>
      <c r="AZ117" s="292">
        <v>-1.7</v>
      </c>
      <c r="BA117" s="284">
        <v>1975</v>
      </c>
      <c r="BB117" s="1"/>
      <c r="BC117" s="11"/>
      <c r="BD117" s="1"/>
      <c r="BE117" s="1"/>
      <c r="BF117" s="1"/>
      <c r="BG117" s="1"/>
      <c r="BH117" s="1"/>
      <c r="BI117" s="210" t="s">
        <v>455</v>
      </c>
      <c r="BJ117" s="10"/>
      <c r="BK117" s="1"/>
    </row>
    <row r="118" spans="1:63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135</v>
      </c>
      <c r="AW118" s="59">
        <v>-26.7</v>
      </c>
      <c r="AX118" s="105">
        <v>2001</v>
      </c>
      <c r="AY118" s="1" t="s">
        <v>71</v>
      </c>
      <c r="AZ118" s="292">
        <v>-3.5</v>
      </c>
      <c r="BA118" s="284">
        <v>1975</v>
      </c>
      <c r="BB118" s="1"/>
      <c r="BC118" s="11"/>
      <c r="BD118" s="1"/>
      <c r="BE118" s="1"/>
      <c r="BF118" s="1"/>
      <c r="BG118" s="1"/>
      <c r="BH118" s="1"/>
      <c r="BI118" s="210">
        <v>130</v>
      </c>
      <c r="BJ118" s="10" t="s">
        <v>171</v>
      </c>
      <c r="BK118" s="1"/>
    </row>
    <row r="119" spans="1:63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2">
        <v>-2</v>
      </c>
      <c r="BA119" s="284">
        <v>1953</v>
      </c>
      <c r="BB119" s="1"/>
      <c r="BC119" s="11"/>
      <c r="BD119" s="1"/>
      <c r="BE119" s="1"/>
      <c r="BF119" s="1"/>
      <c r="BG119" s="1"/>
      <c r="BH119" s="1"/>
      <c r="BI119" s="210">
        <v>126</v>
      </c>
      <c r="BJ119" s="10" t="s">
        <v>171</v>
      </c>
      <c r="BK119" s="1"/>
    </row>
    <row r="120" spans="1:63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154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136</v>
      </c>
      <c r="AW120" s="59">
        <v>-22.9</v>
      </c>
      <c r="AX120" s="105">
        <v>1977</v>
      </c>
      <c r="AY120" s="1" t="s">
        <v>52</v>
      </c>
      <c r="AZ120" s="292">
        <v>-1.5</v>
      </c>
      <c r="BA120" s="284">
        <v>1962</v>
      </c>
      <c r="BB120" s="1"/>
      <c r="BC120" s="11"/>
      <c r="BD120" s="1"/>
      <c r="BE120" s="1"/>
      <c r="BF120" s="1"/>
      <c r="BG120" s="1"/>
      <c r="BH120" s="1"/>
      <c r="BI120" s="210" t="s">
        <v>455</v>
      </c>
      <c r="BJ120" s="10"/>
      <c r="BK120" s="1"/>
    </row>
    <row r="121" spans="1:63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469</v>
      </c>
      <c r="AE121" s="32">
        <v>-16.5</v>
      </c>
      <c r="AF121" s="1" t="s">
        <v>52</v>
      </c>
      <c r="AG121" s="62">
        <v>-15.3</v>
      </c>
      <c r="AH121" s="10" t="s">
        <v>400</v>
      </c>
      <c r="AI121" s="50">
        <v>16.5</v>
      </c>
      <c r="AJ121" s="3" t="s">
        <v>473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2">
        <v>-2</v>
      </c>
      <c r="BA121" s="284">
        <v>1985</v>
      </c>
      <c r="BB121" s="1"/>
      <c r="BC121" s="11"/>
      <c r="BD121" s="1"/>
      <c r="BE121" s="1"/>
      <c r="BF121" s="1"/>
      <c r="BG121" s="1"/>
      <c r="BH121" s="1"/>
      <c r="BI121" s="210" t="s">
        <v>455</v>
      </c>
      <c r="BJ121" s="10"/>
      <c r="BK121" s="1"/>
    </row>
    <row r="122" spans="1:63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154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183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2">
        <v>-2.4</v>
      </c>
      <c r="BA122" s="284">
        <v>1985</v>
      </c>
      <c r="BB122" s="1"/>
      <c r="BC122" s="11"/>
      <c r="BD122" s="1"/>
      <c r="BE122" s="1"/>
      <c r="BF122" s="1"/>
      <c r="BG122" s="1"/>
      <c r="BH122" s="1"/>
      <c r="BI122" s="210" t="s">
        <v>455</v>
      </c>
      <c r="BJ122" s="10"/>
      <c r="BK122" s="1"/>
    </row>
    <row r="123" spans="1:63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132</v>
      </c>
      <c r="AE123" s="32">
        <v>-12.4</v>
      </c>
      <c r="AF123" s="1" t="s">
        <v>61</v>
      </c>
      <c r="AG123" s="62">
        <v>-16.3</v>
      </c>
      <c r="AH123" s="10" t="s">
        <v>474</v>
      </c>
      <c r="AI123" s="50">
        <v>20.1</v>
      </c>
      <c r="AJ123" s="50" t="s">
        <v>410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138</v>
      </c>
      <c r="AW123" s="59">
        <v>-23.4</v>
      </c>
      <c r="AX123" s="105">
        <v>1961</v>
      </c>
      <c r="AY123" s="1" t="s">
        <v>52</v>
      </c>
      <c r="AZ123" s="292">
        <v>-1.1</v>
      </c>
      <c r="BA123" s="284">
        <v>1970</v>
      </c>
      <c r="BB123" s="1"/>
      <c r="BC123" s="11"/>
      <c r="BD123" s="1"/>
      <c r="BE123" s="1"/>
      <c r="BF123" s="1"/>
      <c r="BG123" s="1"/>
      <c r="BH123" s="1"/>
      <c r="BI123" s="210" t="s">
        <v>455</v>
      </c>
      <c r="BJ123" s="10"/>
      <c r="BK123" s="1"/>
    </row>
    <row r="124" spans="1:63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107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2">
        <v>-3.5</v>
      </c>
      <c r="BA124" s="284">
        <v>1968</v>
      </c>
      <c r="BB124" s="47"/>
      <c r="BC124" s="59"/>
      <c r="BD124" s="47"/>
      <c r="BE124" s="47"/>
      <c r="BF124" s="47"/>
      <c r="BG124" s="47"/>
      <c r="BH124" s="47"/>
      <c r="BI124" s="210" t="s">
        <v>455</v>
      </c>
      <c r="BJ124" s="10"/>
      <c r="BK124" s="1"/>
    </row>
    <row r="125" spans="1:63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47"/>
      <c r="BH125" s="47"/>
      <c r="BI125" s="210"/>
      <c r="BJ125" s="10"/>
      <c r="BK125" s="1"/>
    </row>
    <row r="126" spans="1:63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1"/>
      <c r="BH126" s="1"/>
      <c r="BI126" s="210"/>
      <c r="BJ126" s="10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2" t="s">
        <v>139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1"/>
      <c r="BH127" s="1"/>
      <c r="BI127" s="210"/>
      <c r="BJ127" s="10"/>
      <c r="BK127" s="1"/>
    </row>
    <row r="128" spans="1:63" ht="15">
      <c r="A128" s="1"/>
      <c r="B128" s="2" t="s">
        <v>140</v>
      </c>
      <c r="C128" s="2"/>
      <c r="D128" s="2"/>
      <c r="E128" s="1"/>
      <c r="F128" s="1"/>
      <c r="G128" s="1"/>
      <c r="H128" s="76" t="s">
        <v>110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1"/>
      <c r="BH128" s="1"/>
      <c r="BI128" s="210"/>
      <c r="BJ128" s="1"/>
      <c r="BK128" s="1"/>
    </row>
    <row r="129" spans="1:63" ht="15">
      <c r="A129" s="1"/>
      <c r="B129" s="2" t="s">
        <v>141</v>
      </c>
      <c r="C129" s="2"/>
      <c r="D129" s="2"/>
      <c r="E129" s="2"/>
      <c r="F129" s="1"/>
      <c r="G129" s="1"/>
      <c r="H129" s="76" t="s">
        <v>112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1"/>
      <c r="BH129" s="1"/>
      <c r="BI129" s="210"/>
      <c r="BJ129" s="1"/>
      <c r="BK129" s="1"/>
    </row>
    <row r="130" spans="1:63" ht="15">
      <c r="A130" s="1"/>
      <c r="B130" s="2" t="s">
        <v>142</v>
      </c>
      <c r="C130" s="2"/>
      <c r="D130" s="2"/>
      <c r="E130" s="2"/>
      <c r="F130" s="2"/>
      <c r="G130" s="1"/>
      <c r="H130" s="2" t="s">
        <v>532</v>
      </c>
      <c r="I130" s="2"/>
      <c r="J130" s="2"/>
      <c r="K130" s="76">
        <v>1.8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532</v>
      </c>
      <c r="Z130" s="2"/>
      <c r="AA130" s="1"/>
      <c r="AB130" s="55">
        <v>1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1"/>
      <c r="BH130" s="1"/>
      <c r="BI130" s="210"/>
      <c r="BJ130" s="1"/>
      <c r="BK130" s="1"/>
    </row>
    <row r="131" spans="1:63" ht="15">
      <c r="A131" s="1"/>
      <c r="B131" s="76" t="s">
        <v>143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1"/>
      <c r="BH131" s="1"/>
      <c r="BI131" s="210"/>
      <c r="BJ131" s="1"/>
      <c r="BK131" s="1"/>
    </row>
    <row r="132" spans="1:63" ht="15">
      <c r="A132" s="1"/>
      <c r="B132" s="2" t="s">
        <v>144</v>
      </c>
      <c r="C132" s="2"/>
      <c r="D132" s="2"/>
      <c r="E132" s="2"/>
      <c r="F132" s="1"/>
      <c r="G132" s="1"/>
      <c r="H132" s="2" t="s">
        <v>116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1"/>
      <c r="BH132" s="1"/>
      <c r="BI132" s="210"/>
      <c r="BJ132" s="1"/>
      <c r="BK132" s="1"/>
    </row>
    <row r="133" spans="1:63" ht="15">
      <c r="A133" s="1"/>
      <c r="B133" s="2" t="s">
        <v>145</v>
      </c>
      <c r="C133" s="2"/>
      <c r="D133" s="2"/>
      <c r="E133" s="1"/>
      <c r="F133" s="1"/>
      <c r="G133" s="1"/>
      <c r="H133" s="2" t="s">
        <v>535</v>
      </c>
      <c r="I133" s="2"/>
      <c r="J133" s="1"/>
      <c r="K133" s="2">
        <v>79.8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1"/>
      <c r="BH133" s="1"/>
      <c r="BI133" s="210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2" t="s">
        <v>534</v>
      </c>
      <c r="I134" s="2"/>
      <c r="J134" s="1"/>
      <c r="K134" s="2">
        <v>107.9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1"/>
      <c r="BH134" s="1"/>
      <c r="BI134" s="210"/>
      <c r="BJ134" s="1"/>
      <c r="BK134" s="1"/>
    </row>
    <row r="135" spans="1:63" ht="15">
      <c r="A135" s="1"/>
      <c r="B135" s="2" t="s">
        <v>476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243</v>
      </c>
      <c r="BA135" s="2"/>
      <c r="BB135" s="2"/>
      <c r="BC135" s="12"/>
      <c r="BD135" s="2"/>
      <c r="BE135" s="2"/>
      <c r="BF135" s="2"/>
      <c r="BG135" s="2"/>
      <c r="BH135" s="2"/>
      <c r="BI135" s="216" t="s">
        <v>31</v>
      </c>
      <c r="BJ135" s="10"/>
      <c r="BK135" s="1"/>
    </row>
    <row r="136" spans="1:63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3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479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146</v>
      </c>
      <c r="AH136" s="8" t="s">
        <v>12</v>
      </c>
      <c r="AI136" s="3" t="s">
        <v>118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480</v>
      </c>
      <c r="BA136" s="1"/>
      <c r="BB136" s="1"/>
      <c r="BC136" s="11"/>
      <c r="BD136" s="1"/>
      <c r="BE136" s="1"/>
      <c r="BF136" s="1"/>
      <c r="BG136" s="1"/>
      <c r="BH136" s="1"/>
      <c r="BI136" s="277" t="s">
        <v>22</v>
      </c>
      <c r="BJ136" s="10"/>
      <c r="BK136" s="1"/>
    </row>
    <row r="137" spans="1:63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246</v>
      </c>
      <c r="BB137" s="34"/>
      <c r="BC137" s="93"/>
      <c r="BD137" s="34"/>
      <c r="BE137" s="34"/>
      <c r="BF137" s="34"/>
      <c r="BG137" s="34"/>
      <c r="BH137" s="34"/>
      <c r="BI137" s="216" t="s">
        <v>40</v>
      </c>
      <c r="BJ137" s="10"/>
      <c r="BK137" s="1"/>
    </row>
    <row r="138" spans="1:63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119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3" t="s">
        <v>249</v>
      </c>
      <c r="BA138" s="2"/>
      <c r="BB138" s="1"/>
      <c r="BC138" s="11"/>
      <c r="BD138" s="1"/>
      <c r="BE138" s="1"/>
      <c r="BF138" s="1"/>
      <c r="BG138" s="1"/>
      <c r="BH138" s="1"/>
      <c r="BI138" s="216">
        <v>2012</v>
      </c>
      <c r="BJ138" s="10"/>
      <c r="BK138" s="1"/>
    </row>
    <row r="139" spans="1:63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459</v>
      </c>
      <c r="AE139" s="9">
        <v>-15.4</v>
      </c>
      <c r="AF139" s="1" t="s">
        <v>52</v>
      </c>
      <c r="AG139" s="62">
        <v>-13</v>
      </c>
      <c r="AH139" s="10" t="s">
        <v>386</v>
      </c>
      <c r="AI139" s="50">
        <v>4.5</v>
      </c>
      <c r="AJ139" s="50" t="s">
        <v>387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129</v>
      </c>
      <c r="AW139" s="59">
        <v>-27.9</v>
      </c>
      <c r="AX139" s="1">
        <v>1968</v>
      </c>
      <c r="AY139" s="1" t="s">
        <v>57</v>
      </c>
      <c r="AZ139" s="292">
        <v>-5</v>
      </c>
      <c r="BA139" s="284">
        <v>1968</v>
      </c>
      <c r="BB139" s="1"/>
      <c r="BC139" s="11"/>
      <c r="BD139" s="1"/>
      <c r="BE139" s="1"/>
      <c r="BF139" s="1"/>
      <c r="BG139" s="1"/>
      <c r="BH139" s="1"/>
      <c r="BI139" s="210" t="s">
        <v>455</v>
      </c>
      <c r="BJ139" s="10"/>
      <c r="BK139" s="1"/>
    </row>
    <row r="140" spans="1:63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477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467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102</v>
      </c>
      <c r="AW140" s="59">
        <v>-27.5</v>
      </c>
      <c r="AX140" s="1">
        <v>1961</v>
      </c>
      <c r="AY140" s="1" t="s">
        <v>52</v>
      </c>
      <c r="AZ140" s="292">
        <v>-4.8</v>
      </c>
      <c r="BA140" s="284">
        <v>1953</v>
      </c>
      <c r="BB140" s="1"/>
      <c r="BC140" s="11"/>
      <c r="BD140" s="1"/>
      <c r="BE140" s="1"/>
      <c r="BF140" s="1"/>
      <c r="BG140" s="1"/>
      <c r="BH140" s="1"/>
      <c r="BI140" s="210">
        <v>122</v>
      </c>
      <c r="BJ140" s="10" t="s">
        <v>171</v>
      </c>
      <c r="BK140" s="1"/>
    </row>
    <row r="141" spans="1:63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106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478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2">
        <v>-0.3</v>
      </c>
      <c r="BA141" s="284">
        <v>1961</v>
      </c>
      <c r="BB141" s="1"/>
      <c r="BC141" s="11"/>
      <c r="BD141" s="1"/>
      <c r="BE141" s="1"/>
      <c r="BF141" s="1"/>
      <c r="BG141" s="1"/>
      <c r="BH141" s="1"/>
      <c r="BI141" s="210" t="s">
        <v>455</v>
      </c>
      <c r="BJ141" s="10"/>
      <c r="BK141" s="1"/>
    </row>
    <row r="142" spans="1:63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107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147</v>
      </c>
      <c r="AW142" s="96">
        <v>-28.3</v>
      </c>
      <c r="AX142" s="1">
        <v>1961</v>
      </c>
      <c r="AY142" s="1" t="s">
        <v>52</v>
      </c>
      <c r="AZ142" s="292">
        <v>3</v>
      </c>
      <c r="BA142" s="284">
        <v>1990</v>
      </c>
      <c r="BB142" s="1"/>
      <c r="BC142" s="11"/>
      <c r="BD142" s="1"/>
      <c r="BE142" s="1"/>
      <c r="BF142" s="1"/>
      <c r="BG142" s="1"/>
      <c r="BH142" s="1"/>
      <c r="BI142" s="210" t="s">
        <v>455</v>
      </c>
      <c r="BJ142" s="10"/>
      <c r="BK142" s="1"/>
    </row>
    <row r="143" spans="1:63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399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5">
        <v>15.3</v>
      </c>
      <c r="AJ143" s="50" t="s">
        <v>482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124</v>
      </c>
      <c r="AW143" s="59">
        <v>-18.7</v>
      </c>
      <c r="AX143" s="1">
        <v>1990</v>
      </c>
      <c r="AY143" s="1" t="s">
        <v>123</v>
      </c>
      <c r="AZ143" s="292">
        <v>-1</v>
      </c>
      <c r="BA143" s="284">
        <v>1949</v>
      </c>
      <c r="BB143" s="1"/>
      <c r="BC143" s="11"/>
      <c r="BD143" s="1"/>
      <c r="BE143" s="1"/>
      <c r="BF143" s="1"/>
      <c r="BG143" s="1"/>
      <c r="BH143" s="1"/>
      <c r="BI143" s="211">
        <v>119</v>
      </c>
      <c r="BJ143" s="47" t="s">
        <v>171</v>
      </c>
      <c r="BK143" s="1"/>
    </row>
    <row r="144" spans="1:63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154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5">
        <v>16.4</v>
      </c>
      <c r="AJ144" s="50" t="s">
        <v>482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148</v>
      </c>
      <c r="AZ144" s="292">
        <v>2</v>
      </c>
      <c r="BA144" s="284">
        <v>1949</v>
      </c>
      <c r="BB144" s="1"/>
      <c r="BC144" s="11"/>
      <c r="BD144" s="1"/>
      <c r="BE144" s="1"/>
      <c r="BF144" s="1"/>
      <c r="BG144" s="1"/>
      <c r="BH144" s="1"/>
      <c r="BI144" s="211" t="s">
        <v>455</v>
      </c>
      <c r="BJ144" s="47"/>
      <c r="BK144" s="1"/>
    </row>
    <row r="145" spans="1:63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107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481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138</v>
      </c>
      <c r="AW145" s="59">
        <v>-21.8</v>
      </c>
      <c r="AX145" s="1">
        <v>1968</v>
      </c>
      <c r="AY145" s="1" t="s">
        <v>137</v>
      </c>
      <c r="AZ145" s="292">
        <v>0.5</v>
      </c>
      <c r="BA145" s="284">
        <v>1975</v>
      </c>
      <c r="BB145" s="1"/>
      <c r="BC145" s="11"/>
      <c r="BD145" s="1"/>
      <c r="BE145" s="1"/>
      <c r="BF145" s="1"/>
      <c r="BG145" s="1"/>
      <c r="BH145" s="1"/>
      <c r="BI145" s="211" t="s">
        <v>455</v>
      </c>
      <c r="BJ145" s="47"/>
      <c r="BK145" s="1"/>
    </row>
    <row r="146" spans="1:63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154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2">
        <v>-0.3</v>
      </c>
      <c r="BA146" s="284">
        <v>1953</v>
      </c>
      <c r="BB146" s="1"/>
      <c r="BC146" s="11"/>
      <c r="BD146" s="1"/>
      <c r="BE146" s="1"/>
      <c r="BF146" s="1"/>
      <c r="BG146" s="1"/>
      <c r="BH146" s="1"/>
      <c r="BI146" s="211">
        <v>118</v>
      </c>
      <c r="BJ146" s="47" t="s">
        <v>171</v>
      </c>
      <c r="BK146" s="1"/>
    </row>
    <row r="147" spans="1:63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386</v>
      </c>
      <c r="AI147" s="50">
        <v>4.6</v>
      </c>
      <c r="AJ147" s="50" t="s">
        <v>384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2">
        <v>0</v>
      </c>
      <c r="BA147" s="284">
        <v>1951</v>
      </c>
      <c r="BB147" s="1"/>
      <c r="BC147" s="11"/>
      <c r="BD147" s="1"/>
      <c r="BE147" s="1"/>
      <c r="BF147" s="1"/>
      <c r="BG147" s="1"/>
      <c r="BH147" s="1"/>
      <c r="BI147" s="211">
        <v>118</v>
      </c>
      <c r="BJ147" s="47" t="s">
        <v>171</v>
      </c>
      <c r="BK147" s="1"/>
    </row>
    <row r="148" spans="1:63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385</v>
      </c>
      <c r="AE148" s="32">
        <v>-13.7</v>
      </c>
      <c r="AF148" s="1" t="s">
        <v>123</v>
      </c>
      <c r="AG148" s="62">
        <v>-16.8</v>
      </c>
      <c r="AH148" s="10" t="s">
        <v>395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102</v>
      </c>
      <c r="AW148" s="59">
        <v>-17.4</v>
      </c>
      <c r="AX148" s="1">
        <v>1998</v>
      </c>
      <c r="AY148" s="1" t="s">
        <v>61</v>
      </c>
      <c r="AZ148" s="292">
        <v>-2.9</v>
      </c>
      <c r="BA148" s="284">
        <v>1963</v>
      </c>
      <c r="BB148" s="1"/>
      <c r="BC148" s="11"/>
      <c r="BD148" s="1"/>
      <c r="BE148" s="1"/>
      <c r="BF148" s="1"/>
      <c r="BG148" s="1"/>
      <c r="BH148" s="1"/>
      <c r="BI148" s="212">
        <v>118</v>
      </c>
      <c r="BJ148" s="71" t="s">
        <v>171</v>
      </c>
      <c r="BK148" s="1"/>
    </row>
    <row r="149" spans="1:63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385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149</v>
      </c>
      <c r="AW149" s="59">
        <v>-22</v>
      </c>
      <c r="AX149" s="1">
        <v>1991</v>
      </c>
      <c r="AY149" s="1" t="s">
        <v>52</v>
      </c>
      <c r="AZ149" s="292">
        <v>-1.5</v>
      </c>
      <c r="BA149" s="284">
        <v>1988</v>
      </c>
      <c r="BB149" s="1"/>
      <c r="BC149" s="11"/>
      <c r="BD149" s="1"/>
      <c r="BE149" s="1"/>
      <c r="BF149" s="1"/>
      <c r="BG149" s="1"/>
      <c r="BH149" s="1"/>
      <c r="BI149" s="212">
        <v>128</v>
      </c>
      <c r="BJ149" s="71" t="s">
        <v>171</v>
      </c>
      <c r="BK149" s="1"/>
    </row>
    <row r="150" spans="1:63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385</v>
      </c>
      <c r="AE150" s="32">
        <v>-23</v>
      </c>
      <c r="AF150" s="1" t="s">
        <v>64</v>
      </c>
      <c r="AG150" s="62">
        <v>-21</v>
      </c>
      <c r="AH150" s="10" t="s">
        <v>395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150</v>
      </c>
      <c r="AW150" s="59">
        <v>-23</v>
      </c>
      <c r="AX150" s="1">
        <v>2013</v>
      </c>
      <c r="AY150" s="1" t="s">
        <v>64</v>
      </c>
      <c r="AZ150" s="292">
        <v>2.4</v>
      </c>
      <c r="BA150" s="284">
        <v>1951</v>
      </c>
      <c r="BB150" s="1"/>
      <c r="BC150" s="11"/>
      <c r="BD150" s="1"/>
      <c r="BE150" s="1"/>
      <c r="BF150" s="1"/>
      <c r="BG150" s="1"/>
      <c r="BH150" s="1"/>
      <c r="BI150" s="212">
        <v>132</v>
      </c>
      <c r="BJ150" s="71" t="s">
        <v>286</v>
      </c>
      <c r="BK150" s="1"/>
    </row>
    <row r="151" spans="1:63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148</v>
      </c>
      <c r="AE151" s="32">
        <v>-19.3</v>
      </c>
      <c r="AF151" s="1" t="s">
        <v>64</v>
      </c>
      <c r="AG151" s="62">
        <v>-20</v>
      </c>
      <c r="AH151" s="10" t="s">
        <v>395</v>
      </c>
      <c r="AI151" s="50">
        <v>13.5</v>
      </c>
      <c r="AJ151" s="50" t="s">
        <v>286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151</v>
      </c>
      <c r="AW151" s="59">
        <v>-19.6</v>
      </c>
      <c r="AX151" s="105">
        <v>1975</v>
      </c>
      <c r="AY151" s="1" t="s">
        <v>152</v>
      </c>
      <c r="AZ151" s="292">
        <v>1.8</v>
      </c>
      <c r="BA151" s="284">
        <v>1951</v>
      </c>
      <c r="BB151" s="1"/>
      <c r="BC151" s="11"/>
      <c r="BD151" s="1"/>
      <c r="BE151" s="1"/>
      <c r="BF151" s="1"/>
      <c r="BG151" s="1"/>
      <c r="BH151" s="1"/>
      <c r="BI151" s="212">
        <v>157</v>
      </c>
      <c r="BJ151" s="71" t="s">
        <v>286</v>
      </c>
      <c r="BK151" s="1"/>
    </row>
    <row r="152" spans="1:63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385</v>
      </c>
      <c r="AE152" s="32">
        <v>-8.2</v>
      </c>
      <c r="AF152" s="1" t="s">
        <v>483</v>
      </c>
      <c r="AG152" s="62">
        <v>-10.8</v>
      </c>
      <c r="AH152" s="10" t="s">
        <v>383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105</v>
      </c>
      <c r="AW152" s="59">
        <v>-17.7</v>
      </c>
      <c r="AX152" s="105">
        <v>1976</v>
      </c>
      <c r="AY152" s="1" t="s">
        <v>57</v>
      </c>
      <c r="AZ152" s="292">
        <v>-1.2</v>
      </c>
      <c r="BA152" s="284">
        <v>1951</v>
      </c>
      <c r="BB152" s="1"/>
      <c r="BC152" s="11"/>
      <c r="BD152" s="1"/>
      <c r="BE152" s="1"/>
      <c r="BF152" s="1"/>
      <c r="BG152" s="1"/>
      <c r="BH152" s="1"/>
      <c r="BI152" s="212" t="s">
        <v>455</v>
      </c>
      <c r="BJ152" s="71"/>
      <c r="BK152" s="1"/>
    </row>
    <row r="153" spans="1:63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484</v>
      </c>
      <c r="AE153" s="32">
        <v>-6.4</v>
      </c>
      <c r="AF153" s="1" t="s">
        <v>80</v>
      </c>
      <c r="AG153" s="62">
        <v>-7.6</v>
      </c>
      <c r="AH153" s="10" t="s">
        <v>395</v>
      </c>
      <c r="AI153" s="50">
        <v>32.6</v>
      </c>
      <c r="AJ153" s="50" t="s">
        <v>485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105</v>
      </c>
      <c r="AW153" s="59">
        <v>-17.2</v>
      </c>
      <c r="AX153" s="105">
        <v>1986</v>
      </c>
      <c r="AY153" s="1" t="s">
        <v>57</v>
      </c>
      <c r="AZ153" s="292">
        <v>1.1</v>
      </c>
      <c r="BA153" s="284">
        <v>1951</v>
      </c>
      <c r="BB153" s="1"/>
      <c r="BC153" s="11"/>
      <c r="BD153" s="1"/>
      <c r="BE153" s="1"/>
      <c r="BF153" s="1"/>
      <c r="BG153" s="1"/>
      <c r="BH153" s="1"/>
      <c r="BI153" s="210">
        <v>168</v>
      </c>
      <c r="BJ153" s="71" t="s">
        <v>286</v>
      </c>
      <c r="BK153" s="1"/>
    </row>
    <row r="154" spans="1:63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392</v>
      </c>
      <c r="AE154" s="32">
        <v>-8.8</v>
      </c>
      <c r="AF154" s="1" t="s">
        <v>80</v>
      </c>
      <c r="AG154" s="62">
        <v>-6.8</v>
      </c>
      <c r="AH154" s="10" t="s">
        <v>394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2">
        <v>-0.9</v>
      </c>
      <c r="BA154" s="284">
        <v>1988</v>
      </c>
      <c r="BB154" s="1"/>
      <c r="BC154" s="11"/>
      <c r="BD154" s="1"/>
      <c r="BE154" s="1"/>
      <c r="BF154" s="1"/>
      <c r="BG154" s="1"/>
      <c r="BH154" s="1"/>
      <c r="BI154" s="210">
        <v>171</v>
      </c>
      <c r="BJ154" s="71" t="s">
        <v>286</v>
      </c>
      <c r="BK154" s="1"/>
    </row>
    <row r="155" spans="1:63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2">
        <v>-2.2</v>
      </c>
      <c r="BA155" s="284">
        <v>1967</v>
      </c>
      <c r="BB155" s="1"/>
      <c r="BC155" s="11"/>
      <c r="BD155" s="1"/>
      <c r="BE155" s="1"/>
      <c r="BF155" s="1"/>
      <c r="BG155" s="1"/>
      <c r="BH155" s="1"/>
      <c r="BI155" s="210">
        <v>171</v>
      </c>
      <c r="BJ155" s="10" t="s">
        <v>286</v>
      </c>
      <c r="BK155" s="1"/>
    </row>
    <row r="156" spans="1:63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444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486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153</v>
      </c>
      <c r="AW156" s="59">
        <v>-19.7</v>
      </c>
      <c r="AX156" s="105">
        <v>1988</v>
      </c>
      <c r="AY156" s="1" t="s">
        <v>123</v>
      </c>
      <c r="AZ156" s="292">
        <v>1.2</v>
      </c>
      <c r="BA156" s="284">
        <v>1967</v>
      </c>
      <c r="BB156" s="1"/>
      <c r="BC156" s="11"/>
      <c r="BD156" s="1"/>
      <c r="BE156" s="1"/>
      <c r="BF156" s="1"/>
      <c r="BG156" s="1"/>
      <c r="BH156" s="1"/>
      <c r="BI156" s="210">
        <v>170</v>
      </c>
      <c r="BJ156" s="10" t="s">
        <v>286</v>
      </c>
      <c r="BK156" s="1"/>
    </row>
    <row r="157" spans="1:63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387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150</v>
      </c>
      <c r="AW157" s="59">
        <v>-19.3</v>
      </c>
      <c r="AX157" s="105">
        <v>1999</v>
      </c>
      <c r="AY157" s="1" t="s">
        <v>72</v>
      </c>
      <c r="AZ157" s="292">
        <v>0</v>
      </c>
      <c r="BA157" s="284">
        <v>1951</v>
      </c>
      <c r="BB157" s="1"/>
      <c r="BC157" s="11"/>
      <c r="BD157" s="1"/>
      <c r="BE157" s="1"/>
      <c r="BF157" s="1"/>
      <c r="BG157" s="1"/>
      <c r="BH157" s="1"/>
      <c r="BI157" s="210">
        <v>169</v>
      </c>
      <c r="BJ157" s="10" t="s">
        <v>286</v>
      </c>
      <c r="BK157" s="1"/>
    </row>
    <row r="158" spans="1:63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384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155</v>
      </c>
      <c r="AW158" s="59">
        <v>-23.1</v>
      </c>
      <c r="AX158" s="105">
        <v>1968</v>
      </c>
      <c r="AY158" s="1" t="s">
        <v>150</v>
      </c>
      <c r="AZ158" s="292">
        <v>1</v>
      </c>
      <c r="BA158" s="284">
        <v>1967</v>
      </c>
      <c r="BB158" s="1"/>
      <c r="BC158" s="11"/>
      <c r="BD158" s="1"/>
      <c r="BE158" s="1"/>
      <c r="BF158" s="1"/>
      <c r="BG158" s="1"/>
      <c r="BH158" s="1"/>
      <c r="BI158" s="212">
        <v>168</v>
      </c>
      <c r="BJ158" s="71" t="s">
        <v>286</v>
      </c>
      <c r="BK158" s="1"/>
    </row>
    <row r="159" spans="1:63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105</v>
      </c>
      <c r="AW159" s="59">
        <v>-18.2</v>
      </c>
      <c r="AX159" s="105">
        <v>1988</v>
      </c>
      <c r="AY159" s="1" t="s">
        <v>156</v>
      </c>
      <c r="AZ159" s="292">
        <v>-1.5</v>
      </c>
      <c r="BA159" s="284">
        <v>1949</v>
      </c>
      <c r="BB159" s="1"/>
      <c r="BC159" s="11"/>
      <c r="BD159" s="1"/>
      <c r="BE159" s="1"/>
      <c r="BF159" s="1"/>
      <c r="BG159" s="1"/>
      <c r="BH159" s="1"/>
      <c r="BI159" s="212">
        <v>168</v>
      </c>
      <c r="BJ159" s="71" t="s">
        <v>286</v>
      </c>
      <c r="BK159" s="1"/>
    </row>
    <row r="160" spans="1:63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444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486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471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105</v>
      </c>
      <c r="AW160" s="59">
        <v>-19</v>
      </c>
      <c r="AX160" s="105">
        <v>1967</v>
      </c>
      <c r="AY160" s="1" t="s">
        <v>123</v>
      </c>
      <c r="AZ160" s="292">
        <v>0.5</v>
      </c>
      <c r="BA160" s="284">
        <v>1949</v>
      </c>
      <c r="BB160" s="1"/>
      <c r="BC160" s="11"/>
      <c r="BD160" s="1"/>
      <c r="BE160" s="1"/>
      <c r="BF160" s="1"/>
      <c r="BG160" s="1"/>
      <c r="BH160" s="1"/>
      <c r="BI160" s="212">
        <v>167</v>
      </c>
      <c r="BJ160" s="71" t="s">
        <v>286</v>
      </c>
      <c r="BK160" s="1"/>
    </row>
    <row r="161" spans="1:63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129</v>
      </c>
      <c r="AE161" s="32">
        <v>-3.7</v>
      </c>
      <c r="AF161" s="1" t="s">
        <v>64</v>
      </c>
      <c r="AG161" s="62">
        <v>-5.5</v>
      </c>
      <c r="AH161" s="10" t="s">
        <v>408</v>
      </c>
      <c r="AI161" s="50">
        <v>35</v>
      </c>
      <c r="AJ161" s="3" t="s">
        <v>183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157</v>
      </c>
      <c r="AW161" s="59">
        <v>-17.1</v>
      </c>
      <c r="AX161" s="105">
        <v>2010</v>
      </c>
      <c r="AY161" s="1" t="s">
        <v>65</v>
      </c>
      <c r="AZ161" s="292">
        <v>2.4</v>
      </c>
      <c r="BA161" s="284">
        <v>1949</v>
      </c>
      <c r="BB161" s="1"/>
      <c r="BC161" s="11"/>
      <c r="BD161" s="1"/>
      <c r="BE161" s="1"/>
      <c r="BF161" s="1"/>
      <c r="BG161" s="1"/>
      <c r="BH161" s="1"/>
      <c r="BI161" s="210" t="s">
        <v>455</v>
      </c>
      <c r="BJ161" s="10"/>
      <c r="BK161" s="1"/>
    </row>
    <row r="162" spans="1:63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484</v>
      </c>
      <c r="AE162" s="32">
        <v>-5.3</v>
      </c>
      <c r="AF162" s="1" t="s">
        <v>154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133</v>
      </c>
      <c r="AW162" s="59">
        <v>-20.5</v>
      </c>
      <c r="AX162" s="105">
        <v>1983</v>
      </c>
      <c r="AY162" s="1" t="s">
        <v>123</v>
      </c>
      <c r="AZ162" s="292">
        <v>2.2</v>
      </c>
      <c r="BA162" s="284">
        <v>1949</v>
      </c>
      <c r="BB162" s="1"/>
      <c r="BC162" s="11"/>
      <c r="BD162" s="1"/>
      <c r="BE162" s="1"/>
      <c r="BF162" s="1"/>
      <c r="BG162" s="1"/>
      <c r="BH162" s="1"/>
      <c r="BI162" s="210" t="s">
        <v>455</v>
      </c>
      <c r="BJ162" s="10"/>
      <c r="BK162" s="1"/>
    </row>
    <row r="163" spans="1:63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385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430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2">
        <v>2.6</v>
      </c>
      <c r="BA163" s="284">
        <v>1989</v>
      </c>
      <c r="BB163" s="1"/>
      <c r="BC163" s="11"/>
      <c r="BD163" s="1"/>
      <c r="BE163" s="1"/>
      <c r="BF163" s="1"/>
      <c r="BG163" s="1"/>
      <c r="BH163" s="1"/>
      <c r="BI163" s="210" t="s">
        <v>455</v>
      </c>
      <c r="BJ163" s="10"/>
      <c r="BK163" s="1"/>
    </row>
    <row r="164" spans="1:63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484</v>
      </c>
      <c r="AE164" s="32">
        <v>-9.9</v>
      </c>
      <c r="AF164" s="1" t="s">
        <v>454</v>
      </c>
      <c r="AG164" s="62">
        <v>-13.1</v>
      </c>
      <c r="AH164" s="10" t="s">
        <v>383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2">
        <v>2.3</v>
      </c>
      <c r="BA164" s="284">
        <v>1990</v>
      </c>
      <c r="BB164" s="1"/>
      <c r="BC164" s="11"/>
      <c r="BD164" s="1"/>
      <c r="BE164" s="1"/>
      <c r="BF164" s="1"/>
      <c r="BG164" s="1"/>
      <c r="BH164" s="1"/>
      <c r="BI164" s="210">
        <v>171</v>
      </c>
      <c r="BJ164" s="10" t="s">
        <v>487</v>
      </c>
      <c r="BK164" s="1"/>
    </row>
    <row r="165" spans="1:63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138</v>
      </c>
      <c r="AE165" s="32">
        <v>-7.6</v>
      </c>
      <c r="AF165" s="1" t="s">
        <v>65</v>
      </c>
      <c r="AG165" s="62">
        <v>-11</v>
      </c>
      <c r="AH165" s="10" t="s">
        <v>408</v>
      </c>
      <c r="AI165" s="50">
        <v>29.5</v>
      </c>
      <c r="AJ165" s="3" t="s">
        <v>488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138</v>
      </c>
      <c r="AW165" s="59">
        <v>-15</v>
      </c>
      <c r="AX165" s="105">
        <v>1985</v>
      </c>
      <c r="AY165" s="1" t="s">
        <v>52</v>
      </c>
      <c r="AZ165" s="292">
        <v>4</v>
      </c>
      <c r="BA165" s="284">
        <v>1959</v>
      </c>
      <c r="BB165" s="1"/>
      <c r="BC165" s="11"/>
      <c r="BD165" s="1"/>
      <c r="BE165" s="1"/>
      <c r="BF165" s="1"/>
      <c r="BG165" s="1"/>
      <c r="BH165" s="1"/>
      <c r="BI165" s="210"/>
      <c r="BJ165" s="10"/>
      <c r="BK165" s="1"/>
    </row>
    <row r="166" spans="1:63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484</v>
      </c>
      <c r="AE166" s="32">
        <v>-3.9</v>
      </c>
      <c r="AF166" s="1" t="s">
        <v>77</v>
      </c>
      <c r="AG166" s="62">
        <v>-6.6</v>
      </c>
      <c r="AH166" s="10" t="s">
        <v>408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138</v>
      </c>
      <c r="AW166" s="59">
        <v>-16.6</v>
      </c>
      <c r="AX166" s="105">
        <v>1970</v>
      </c>
      <c r="AY166" s="1" t="s">
        <v>57</v>
      </c>
      <c r="AZ166" s="292">
        <v>4.5</v>
      </c>
      <c r="BA166" s="284">
        <v>1973</v>
      </c>
      <c r="BB166" s="1"/>
      <c r="BC166" s="11"/>
      <c r="BD166" s="1"/>
      <c r="BE166" s="1"/>
      <c r="BF166" s="1"/>
      <c r="BG166" s="1"/>
      <c r="BH166" s="1"/>
      <c r="BI166" s="210">
        <v>164</v>
      </c>
      <c r="BJ166" s="10" t="s">
        <v>487</v>
      </c>
      <c r="BK166" s="1"/>
    </row>
    <row r="167" spans="1:63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385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155</v>
      </c>
      <c r="AW167" s="59">
        <v>-17.6</v>
      </c>
      <c r="AX167" s="105">
        <v>1989</v>
      </c>
      <c r="AY167" s="1" t="s">
        <v>52</v>
      </c>
      <c r="AZ167" s="292">
        <v>3.1</v>
      </c>
      <c r="BA167" s="284">
        <v>1975</v>
      </c>
      <c r="BB167" s="1"/>
      <c r="BC167" s="11"/>
      <c r="BD167" s="1"/>
      <c r="BE167" s="1"/>
      <c r="BF167" s="1"/>
      <c r="BG167" s="1"/>
      <c r="BH167" s="1"/>
      <c r="BI167" s="212"/>
      <c r="BJ167" s="71"/>
      <c r="BK167" s="1"/>
    </row>
    <row r="168" spans="1:63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103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2">
        <v>1.8</v>
      </c>
      <c r="BA168" s="284">
        <v>1982</v>
      </c>
      <c r="BB168" s="1"/>
      <c r="BC168" s="11"/>
      <c r="BD168" s="1"/>
      <c r="BE168" s="1"/>
      <c r="BF168" s="1"/>
      <c r="BG168" s="1"/>
      <c r="BH168" s="1"/>
      <c r="BI168" s="212">
        <v>165</v>
      </c>
      <c r="BJ168" s="71" t="s">
        <v>286</v>
      </c>
      <c r="BK168" s="1"/>
    </row>
    <row r="169" spans="1:63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47"/>
      <c r="BH169" s="47"/>
      <c r="BI169" s="210"/>
      <c r="BJ169" s="10"/>
      <c r="BK169" s="1"/>
    </row>
    <row r="170" spans="1:63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47"/>
      <c r="BH170" s="47"/>
      <c r="BI170" s="210"/>
      <c r="BJ170" s="10"/>
      <c r="BK170" s="1"/>
    </row>
    <row r="171" spans="1:63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1"/>
      <c r="BH171" s="1"/>
      <c r="BI171" s="210"/>
      <c r="BJ171" s="10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158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139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1"/>
      <c r="BH172" s="1"/>
      <c r="BI172" s="210"/>
      <c r="BJ172" s="10"/>
      <c r="BK172" s="1"/>
    </row>
    <row r="173" spans="1:63" ht="15">
      <c r="A173" s="1"/>
      <c r="B173" s="2" t="s">
        <v>159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1"/>
      <c r="BH173" s="1"/>
      <c r="BI173" s="210"/>
      <c r="BJ173" s="1"/>
      <c r="BK173" s="1"/>
    </row>
    <row r="174" spans="1:63" ht="15">
      <c r="A174" s="1"/>
      <c r="B174" s="2" t="s">
        <v>161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1"/>
      <c r="BH174" s="1"/>
      <c r="BI174" s="210"/>
      <c r="BJ174" s="1"/>
      <c r="BK174" s="1"/>
    </row>
    <row r="175" spans="1:63" ht="15">
      <c r="A175" s="1"/>
      <c r="B175" s="2" t="s">
        <v>163</v>
      </c>
      <c r="C175" s="2"/>
      <c r="D175" s="2"/>
      <c r="E175" s="2"/>
      <c r="F175" s="2"/>
      <c r="G175" s="1"/>
      <c r="H175" s="2"/>
      <c r="I175" s="2" t="s">
        <v>532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532</v>
      </c>
      <c r="Z175" s="2"/>
      <c r="AA175" s="1"/>
      <c r="AB175" s="55">
        <v>3.3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1"/>
      <c r="BH175" s="1"/>
      <c r="BI175" s="210"/>
      <c r="BJ175" s="1"/>
      <c r="BK175" s="1"/>
    </row>
    <row r="176" spans="1:63" ht="15">
      <c r="A176" s="1"/>
      <c r="B176" s="76" t="s">
        <v>164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1"/>
      <c r="BH176" s="1"/>
      <c r="BI176" s="210"/>
      <c r="BJ176" s="1"/>
      <c r="BK176" s="1"/>
    </row>
    <row r="177" spans="1:63" ht="15">
      <c r="A177" s="1"/>
      <c r="B177" s="2" t="s">
        <v>165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1"/>
      <c r="BH177" s="1"/>
      <c r="BI177" s="210"/>
      <c r="BJ177" s="1"/>
      <c r="BK177" s="1"/>
    </row>
    <row r="178" spans="1:63" ht="15">
      <c r="A178" s="1"/>
      <c r="B178" s="2" t="s">
        <v>166</v>
      </c>
      <c r="C178" s="2"/>
      <c r="D178" s="2"/>
      <c r="E178" s="1"/>
      <c r="F178" s="1"/>
      <c r="G178" s="1"/>
      <c r="H178" s="1"/>
      <c r="I178" s="2" t="s">
        <v>535</v>
      </c>
      <c r="J178" s="2"/>
      <c r="K178" s="2">
        <v>72.6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1"/>
      <c r="BH178" s="1"/>
      <c r="BI178" s="210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2" t="s">
        <v>534</v>
      </c>
      <c r="J179" s="2"/>
      <c r="K179" s="2">
        <v>163.5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1"/>
      <c r="BH179" s="1"/>
      <c r="BI179" s="210"/>
      <c r="BJ179" s="1"/>
      <c r="BK179" s="1"/>
    </row>
    <row r="180" spans="1:63" ht="15">
      <c r="A180" s="1"/>
      <c r="B180" s="2" t="s">
        <v>493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243</v>
      </c>
      <c r="BA180" s="2"/>
      <c r="BB180" s="2"/>
      <c r="BC180" s="12"/>
      <c r="BD180" s="2"/>
      <c r="BE180" s="2"/>
      <c r="BF180" s="2"/>
      <c r="BG180" s="2"/>
      <c r="BH180" s="2"/>
      <c r="BI180" s="216" t="s">
        <v>31</v>
      </c>
      <c r="BJ180" s="8" t="s">
        <v>12</v>
      </c>
      <c r="BK180" s="1"/>
    </row>
    <row r="181" spans="1:63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3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243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146</v>
      </c>
      <c r="AH181" s="8" t="s">
        <v>12</v>
      </c>
      <c r="AI181" s="3" t="s">
        <v>118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1"/>
      <c r="BH181" s="1"/>
      <c r="BI181" s="277" t="s">
        <v>22</v>
      </c>
      <c r="BJ181" s="10"/>
      <c r="BK181" s="1"/>
    </row>
    <row r="182" spans="1:63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3" t="s">
        <v>249</v>
      </c>
      <c r="BA182" s="1"/>
      <c r="BB182" s="34"/>
      <c r="BC182" s="93"/>
      <c r="BD182" s="34"/>
      <c r="BE182" s="34"/>
      <c r="BF182" s="34"/>
      <c r="BG182" s="34"/>
      <c r="BH182" s="34"/>
      <c r="BI182" s="216" t="s">
        <v>40</v>
      </c>
      <c r="BJ182" s="10"/>
      <c r="BK182" s="1"/>
    </row>
    <row r="183" spans="1:63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119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246</v>
      </c>
      <c r="BB183" s="1"/>
      <c r="BC183" s="11"/>
      <c r="BD183" s="1"/>
      <c r="BE183" s="1"/>
      <c r="BF183" s="1"/>
      <c r="BG183" s="1"/>
      <c r="BH183" s="1"/>
      <c r="BI183" s="216">
        <v>2012</v>
      </c>
      <c r="BJ183" s="10"/>
      <c r="BK183" s="1"/>
    </row>
    <row r="184" spans="1:63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468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6" t="s">
        <v>489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150</v>
      </c>
      <c r="AW184" s="96">
        <v>-17.4</v>
      </c>
      <c r="AX184" s="1">
        <v>1977</v>
      </c>
      <c r="AY184" s="1" t="s">
        <v>52</v>
      </c>
      <c r="AZ184" s="287">
        <v>2.7</v>
      </c>
      <c r="BA184" s="182">
        <v>1979</v>
      </c>
      <c r="BB184" s="1"/>
      <c r="BC184" s="11"/>
      <c r="BD184" s="1"/>
      <c r="BE184" s="1"/>
      <c r="BF184" s="1"/>
      <c r="BG184" s="1"/>
      <c r="BH184" s="1"/>
      <c r="BI184" s="210">
        <v>167</v>
      </c>
      <c r="BJ184" s="10" t="s">
        <v>286</v>
      </c>
      <c r="BK184" s="1"/>
    </row>
    <row r="185" spans="1:63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404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6" t="s">
        <v>490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7">
        <v>3.6</v>
      </c>
      <c r="BA185" s="182">
        <v>1982</v>
      </c>
      <c r="BB185" s="1"/>
      <c r="BC185" s="11"/>
      <c r="BD185" s="1"/>
      <c r="BE185" s="1"/>
      <c r="BF185" s="1"/>
      <c r="BG185" s="1"/>
      <c r="BH185" s="1"/>
      <c r="BI185" s="210">
        <v>167</v>
      </c>
      <c r="BJ185" s="10" t="s">
        <v>286</v>
      </c>
      <c r="BK185" s="1"/>
    </row>
    <row r="186" spans="1:63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451</v>
      </c>
      <c r="AE186" s="32">
        <v>-7.6</v>
      </c>
      <c r="AF186" s="1" t="s">
        <v>391</v>
      </c>
      <c r="AG186" s="62">
        <v>-11.1</v>
      </c>
      <c r="AH186" s="10" t="s">
        <v>70</v>
      </c>
      <c r="AI186" s="50">
        <v>36</v>
      </c>
      <c r="AJ186" s="50" t="s">
        <v>384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150</v>
      </c>
      <c r="AW186" s="59">
        <v>-14.5</v>
      </c>
      <c r="AX186" s="1">
        <v>1979</v>
      </c>
      <c r="AY186" s="1" t="s">
        <v>57</v>
      </c>
      <c r="AZ186" s="287">
        <v>2</v>
      </c>
      <c r="BA186" s="182">
        <v>1982</v>
      </c>
      <c r="BB186" s="1"/>
      <c r="BC186" s="11"/>
      <c r="BD186" s="1"/>
      <c r="BE186" s="1"/>
      <c r="BF186" s="1"/>
      <c r="BG186" s="1"/>
      <c r="BH186" s="1"/>
      <c r="BI186" s="210">
        <v>165</v>
      </c>
      <c r="BJ186" s="10" t="s">
        <v>286</v>
      </c>
      <c r="BK186" s="1"/>
    </row>
    <row r="187" spans="1:63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495</v>
      </c>
      <c r="AE187" s="32">
        <v>-0.4</v>
      </c>
      <c r="AF187" s="1" t="s">
        <v>52</v>
      </c>
      <c r="AG187" s="62">
        <v>-7</v>
      </c>
      <c r="AH187" s="10" t="s">
        <v>496</v>
      </c>
      <c r="AI187" s="50">
        <v>33</v>
      </c>
      <c r="AJ187" s="50" t="s">
        <v>494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7">
        <v>3.5</v>
      </c>
      <c r="BA187" s="182">
        <v>1976</v>
      </c>
      <c r="BB187" s="1"/>
      <c r="BC187" s="11"/>
      <c r="BD187" s="1"/>
      <c r="BE187" s="1"/>
      <c r="BF187" s="1"/>
      <c r="BG187" s="1"/>
      <c r="BH187" s="1"/>
      <c r="BI187" s="210">
        <v>162</v>
      </c>
      <c r="BJ187" s="10" t="s">
        <v>286</v>
      </c>
      <c r="BK187" s="1"/>
    </row>
    <row r="188" spans="1:63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495</v>
      </c>
      <c r="AE188" s="32">
        <v>-5.6</v>
      </c>
      <c r="AF188" s="1" t="s">
        <v>464</v>
      </c>
      <c r="AG188" s="62">
        <v>-12.1</v>
      </c>
      <c r="AH188" s="10" t="s">
        <v>402</v>
      </c>
      <c r="AI188" s="50">
        <v>36.3</v>
      </c>
      <c r="AJ188" s="50" t="s">
        <v>497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150</v>
      </c>
      <c r="AW188" s="59">
        <v>-16</v>
      </c>
      <c r="AX188" s="1">
        <v>1982</v>
      </c>
      <c r="AY188" s="1" t="s">
        <v>52</v>
      </c>
      <c r="AZ188" s="287">
        <v>2.5</v>
      </c>
      <c r="BA188" s="182">
        <v>1949</v>
      </c>
      <c r="BB188" s="1"/>
      <c r="BC188" s="11"/>
      <c r="BD188" s="1"/>
      <c r="BE188" s="1"/>
      <c r="BF188" s="1"/>
      <c r="BG188" s="1"/>
      <c r="BH188" s="1"/>
      <c r="BI188" s="210"/>
      <c r="BJ188" s="47"/>
      <c r="BK188" s="1"/>
    </row>
    <row r="189" spans="1:63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128</v>
      </c>
      <c r="AG189" s="62">
        <v>-6.1</v>
      </c>
      <c r="AH189" s="10" t="s">
        <v>490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7">
        <v>2.5</v>
      </c>
      <c r="BA189" s="182">
        <v>1958</v>
      </c>
      <c r="BB189" s="1"/>
      <c r="BC189" s="11"/>
      <c r="BD189" s="1"/>
      <c r="BE189" s="1"/>
      <c r="BF189" s="1"/>
      <c r="BG189" s="1"/>
      <c r="BH189" s="1"/>
      <c r="BI189" s="210">
        <v>179</v>
      </c>
      <c r="BJ189" s="10" t="s">
        <v>286</v>
      </c>
      <c r="BK189" s="1"/>
    </row>
    <row r="190" spans="1:63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7">
        <v>2.4</v>
      </c>
      <c r="BA190" s="182">
        <v>1980</v>
      </c>
      <c r="BB190" s="1"/>
      <c r="BC190" s="11"/>
      <c r="BD190" s="1"/>
      <c r="BE190" s="1"/>
      <c r="BF190" s="1"/>
      <c r="BG190" s="1"/>
      <c r="BH190" s="1"/>
      <c r="BI190" s="210">
        <v>168</v>
      </c>
      <c r="BJ190" s="10" t="s">
        <v>286</v>
      </c>
      <c r="BK190" s="1"/>
    </row>
    <row r="191" spans="1:63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498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472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167</v>
      </c>
      <c r="AW191" s="59">
        <v>-15.3</v>
      </c>
      <c r="AX191" s="1">
        <v>1943</v>
      </c>
      <c r="AY191" s="1" t="s">
        <v>61</v>
      </c>
      <c r="AZ191" s="287">
        <v>4.9</v>
      </c>
      <c r="BA191" s="182">
        <v>1980</v>
      </c>
      <c r="BB191" s="1"/>
      <c r="BC191" s="11"/>
      <c r="BD191" s="1"/>
      <c r="BE191" s="1"/>
      <c r="BF191" s="1"/>
      <c r="BG191" s="1"/>
      <c r="BH191" s="1"/>
      <c r="BI191" s="210">
        <v>161</v>
      </c>
      <c r="BJ191" s="47" t="s">
        <v>286</v>
      </c>
      <c r="BK191" s="1"/>
    </row>
    <row r="192" spans="1:63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106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442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168</v>
      </c>
      <c r="AW192" s="59">
        <v>-14.1</v>
      </c>
      <c r="AX192" s="1">
        <v>1981</v>
      </c>
      <c r="AY192" s="1" t="s">
        <v>57</v>
      </c>
      <c r="AZ192" s="287">
        <v>5.2</v>
      </c>
      <c r="BA192" s="182">
        <v>1966</v>
      </c>
      <c r="BB192" s="1"/>
      <c r="BC192" s="11"/>
      <c r="BD192" s="1"/>
      <c r="BE192" s="1"/>
      <c r="BF192" s="1"/>
      <c r="BG192" s="1"/>
      <c r="BH192" s="1"/>
      <c r="BI192" s="211"/>
      <c r="BJ192" s="47"/>
      <c r="BK192" s="1"/>
    </row>
    <row r="193" spans="1:63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105</v>
      </c>
      <c r="AE193" s="32">
        <v>-0.8</v>
      </c>
      <c r="AF193" s="1" t="s">
        <v>436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7">
        <v>6.8</v>
      </c>
      <c r="BA193" s="182">
        <v>1968</v>
      </c>
      <c r="BB193" s="1"/>
      <c r="BC193" s="11"/>
      <c r="BD193" s="1"/>
      <c r="BE193" s="1"/>
      <c r="BF193" s="1"/>
      <c r="BG193" s="1"/>
      <c r="BH193" s="1"/>
      <c r="BI193" s="210">
        <v>150</v>
      </c>
      <c r="BJ193" s="10" t="s">
        <v>286</v>
      </c>
      <c r="BK193" s="1"/>
    </row>
    <row r="194" spans="1:63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134</v>
      </c>
      <c r="AE194" s="32">
        <v>0.5</v>
      </c>
      <c r="AF194" s="1" t="s">
        <v>65</v>
      </c>
      <c r="AG194" s="62">
        <v>-1.8</v>
      </c>
      <c r="AH194" s="10" t="s">
        <v>499</v>
      </c>
      <c r="AI194" s="50">
        <v>24.8</v>
      </c>
      <c r="AJ194" s="50" t="s">
        <v>500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150</v>
      </c>
      <c r="AW194" s="59">
        <v>-13.7</v>
      </c>
      <c r="AX194" s="1">
        <v>1975</v>
      </c>
      <c r="AY194" s="1" t="s">
        <v>57</v>
      </c>
      <c r="AZ194" s="287">
        <v>6.4</v>
      </c>
      <c r="BA194" s="182">
        <v>1968</v>
      </c>
      <c r="BB194" s="1"/>
      <c r="BC194" s="11"/>
      <c r="BD194" s="1"/>
      <c r="BE194" s="1"/>
      <c r="BF194" s="1"/>
      <c r="BG194" s="1"/>
      <c r="BH194" s="1"/>
      <c r="BI194" s="210" t="s">
        <v>455</v>
      </c>
      <c r="BJ194" s="10"/>
      <c r="BK194" s="1"/>
    </row>
    <row r="195" spans="1:63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126</v>
      </c>
      <c r="AG195" s="62">
        <v>-3.1</v>
      </c>
      <c r="AH195" s="10" t="s">
        <v>501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150</v>
      </c>
      <c r="AW195" s="59">
        <v>-12.7</v>
      </c>
      <c r="AX195" s="1">
        <v>1975</v>
      </c>
      <c r="AY195" s="1" t="s">
        <v>123</v>
      </c>
      <c r="AZ195" s="287">
        <v>6.2</v>
      </c>
      <c r="BA195" s="182">
        <v>1979</v>
      </c>
      <c r="BB195" s="1"/>
      <c r="BC195" s="11"/>
      <c r="BD195" s="1"/>
      <c r="BE195" s="1"/>
      <c r="BF195" s="1"/>
      <c r="BG195" s="1"/>
      <c r="BH195" s="1"/>
      <c r="BI195" s="210" t="s">
        <v>455</v>
      </c>
      <c r="BJ195" s="10"/>
      <c r="BK195" s="1"/>
    </row>
    <row r="196" spans="1:63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484</v>
      </c>
      <c r="AE196" s="32">
        <v>-0.5</v>
      </c>
      <c r="AF196" s="1" t="s">
        <v>464</v>
      </c>
      <c r="AG196" s="62">
        <v>-3.5</v>
      </c>
      <c r="AH196" s="10" t="s">
        <v>499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169</v>
      </c>
      <c r="AW196" s="59">
        <v>-10.8</v>
      </c>
      <c r="AX196" s="105">
        <v>1977</v>
      </c>
      <c r="AY196" s="1" t="s">
        <v>84</v>
      </c>
      <c r="AZ196" s="287">
        <v>6.9</v>
      </c>
      <c r="BA196" s="182">
        <v>1949</v>
      </c>
      <c r="BB196" s="1"/>
      <c r="BC196" s="11"/>
      <c r="BD196" s="1"/>
      <c r="BE196" s="1"/>
      <c r="BF196" s="1"/>
      <c r="BG196" s="1"/>
      <c r="BH196" s="1"/>
      <c r="BI196" s="210" t="s">
        <v>455</v>
      </c>
      <c r="BJ196" s="10"/>
      <c r="BK196" s="1"/>
    </row>
    <row r="197" spans="1:63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385</v>
      </c>
      <c r="AE197" s="32">
        <v>-3.3</v>
      </c>
      <c r="AF197" s="1" t="s">
        <v>61</v>
      </c>
      <c r="AG197" s="62">
        <v>-7</v>
      </c>
      <c r="AH197" s="10" t="s">
        <v>499</v>
      </c>
      <c r="AI197" s="50">
        <v>34.3</v>
      </c>
      <c r="AJ197" s="50" t="s">
        <v>391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89"/>
      <c r="AS197" s="108">
        <v>676</v>
      </c>
      <c r="AT197" s="59">
        <v>20.6</v>
      </c>
      <c r="AU197" s="1">
        <v>1960</v>
      </c>
      <c r="AV197" s="1" t="s">
        <v>170</v>
      </c>
      <c r="AW197" s="59">
        <v>-11.9</v>
      </c>
      <c r="AX197" s="105">
        <v>1955</v>
      </c>
      <c r="AY197" s="1" t="s">
        <v>52</v>
      </c>
      <c r="AZ197" s="287">
        <v>4.3</v>
      </c>
      <c r="BA197" s="182">
        <v>1955</v>
      </c>
      <c r="BB197" s="1"/>
      <c r="BC197" s="11"/>
      <c r="BD197" s="1"/>
      <c r="BE197" s="1"/>
      <c r="BF197" s="1"/>
      <c r="BG197" s="1"/>
      <c r="BH197" s="1"/>
      <c r="BI197" s="210">
        <v>101</v>
      </c>
      <c r="BJ197" s="10" t="s">
        <v>81</v>
      </c>
      <c r="BK197" s="1"/>
    </row>
    <row r="198" spans="1:63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171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132</v>
      </c>
      <c r="AW198" s="75">
        <v>-11.2</v>
      </c>
      <c r="AX198" s="105">
        <v>1992</v>
      </c>
      <c r="AY198" s="1" t="s">
        <v>57</v>
      </c>
      <c r="AZ198" s="287">
        <v>5.4</v>
      </c>
      <c r="BA198" s="182">
        <v>1979</v>
      </c>
      <c r="BB198" s="1"/>
      <c r="BC198" s="11"/>
      <c r="BD198" s="1"/>
      <c r="BE198" s="1"/>
      <c r="BF198" s="1"/>
      <c r="BG198" s="1"/>
      <c r="BH198" s="1"/>
      <c r="BI198" s="210">
        <v>89</v>
      </c>
      <c r="BJ198" s="10" t="s">
        <v>81</v>
      </c>
      <c r="BK198" s="1"/>
    </row>
    <row r="199" spans="1:63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128</v>
      </c>
      <c r="AE199" s="32">
        <v>-3.1</v>
      </c>
      <c r="AF199" s="1" t="s">
        <v>80</v>
      </c>
      <c r="AG199" s="62">
        <v>-5.7</v>
      </c>
      <c r="AH199" s="10" t="s">
        <v>408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157</v>
      </c>
      <c r="AW199" s="59">
        <v>-16.6</v>
      </c>
      <c r="AX199" s="105">
        <v>1955</v>
      </c>
      <c r="AY199" s="1" t="s">
        <v>156</v>
      </c>
      <c r="AZ199" s="287">
        <v>5.9</v>
      </c>
      <c r="BA199" s="182">
        <v>1979</v>
      </c>
      <c r="BB199" s="1"/>
      <c r="BC199" s="11"/>
      <c r="BD199" s="1"/>
      <c r="BE199" s="1"/>
      <c r="BF199" s="1"/>
      <c r="BG199" s="1"/>
      <c r="BH199" s="1"/>
      <c r="BI199" s="210">
        <v>76</v>
      </c>
      <c r="BJ199" s="10" t="s">
        <v>81</v>
      </c>
      <c r="BK199" s="1"/>
    </row>
    <row r="200" spans="1:63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459</v>
      </c>
      <c r="AE200" s="32">
        <v>-2.9</v>
      </c>
      <c r="AF200" s="1" t="s">
        <v>495</v>
      </c>
      <c r="AG200" s="62">
        <v>-8.5</v>
      </c>
      <c r="AH200" s="10" t="s">
        <v>70</v>
      </c>
      <c r="AI200" s="50">
        <v>6.7</v>
      </c>
      <c r="AJ200" s="50" t="s">
        <v>502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105</v>
      </c>
      <c r="AW200" s="59">
        <v>-10.1</v>
      </c>
      <c r="AX200" s="105">
        <v>1955</v>
      </c>
      <c r="AY200" s="1" t="s">
        <v>80</v>
      </c>
      <c r="AZ200" s="287">
        <v>4</v>
      </c>
      <c r="BA200" s="182">
        <v>1979</v>
      </c>
      <c r="BB200" s="1"/>
      <c r="BC200" s="11"/>
      <c r="BD200" s="1"/>
      <c r="BE200" s="1"/>
      <c r="BF200" s="1"/>
      <c r="BG200" s="1"/>
      <c r="BH200" s="1"/>
      <c r="BI200" s="210" t="s">
        <v>455</v>
      </c>
      <c r="BJ200" s="10"/>
      <c r="BK200" s="1"/>
    </row>
    <row r="201" spans="1:63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503</v>
      </c>
      <c r="AE201" s="32">
        <v>-3.2</v>
      </c>
      <c r="AF201" s="1" t="s">
        <v>391</v>
      </c>
      <c r="AG201" s="62">
        <v>-2.9</v>
      </c>
      <c r="AH201" s="10" t="s">
        <v>448</v>
      </c>
      <c r="AI201" s="50">
        <v>19.5</v>
      </c>
      <c r="AJ201" s="50" t="s">
        <v>398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123</v>
      </c>
      <c r="AW201" s="59">
        <v>-11.9</v>
      </c>
      <c r="AX201" s="105">
        <v>1979</v>
      </c>
      <c r="AY201" s="1" t="s">
        <v>57</v>
      </c>
      <c r="AZ201" s="287">
        <v>4.1</v>
      </c>
      <c r="BA201" s="182">
        <v>1979</v>
      </c>
      <c r="BB201" s="1"/>
      <c r="BC201" s="11"/>
      <c r="BD201" s="1"/>
      <c r="BE201" s="1"/>
      <c r="BF201" s="1"/>
      <c r="BG201" s="1"/>
      <c r="BH201" s="1"/>
      <c r="BI201" s="210" t="s">
        <v>455</v>
      </c>
      <c r="BJ201" s="10"/>
      <c r="BK201" s="1"/>
    </row>
    <row r="202" spans="1:63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190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389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171</v>
      </c>
      <c r="AW202" s="59">
        <v>-17</v>
      </c>
      <c r="AX202" s="105">
        <v>1979</v>
      </c>
      <c r="AY202" s="1" t="s">
        <v>84</v>
      </c>
      <c r="AZ202" s="287">
        <v>6.7</v>
      </c>
      <c r="BA202" s="182">
        <v>1967</v>
      </c>
      <c r="BB202" s="1"/>
      <c r="BC202" s="11"/>
      <c r="BD202" s="1"/>
      <c r="BE202" s="1"/>
      <c r="BF202" s="1"/>
      <c r="BG202" s="1"/>
      <c r="BH202" s="1"/>
      <c r="BI202" s="210">
        <v>59</v>
      </c>
      <c r="BJ202" s="10" t="s">
        <v>81</v>
      </c>
      <c r="BK202" s="1"/>
    </row>
    <row r="203" spans="1:63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150</v>
      </c>
      <c r="AE203" s="32">
        <v>-1.8</v>
      </c>
      <c r="AF203" s="1" t="s">
        <v>391</v>
      </c>
      <c r="AG203" s="62">
        <v>-4.6</v>
      </c>
      <c r="AH203" s="10" t="s">
        <v>70</v>
      </c>
      <c r="AI203" s="50">
        <v>47.2</v>
      </c>
      <c r="AJ203" s="3" t="s">
        <v>504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135</v>
      </c>
      <c r="AW203" s="59">
        <v>-13.5</v>
      </c>
      <c r="AX203" s="105">
        <v>1979</v>
      </c>
      <c r="AY203" s="1" t="s">
        <v>84</v>
      </c>
      <c r="AZ203" s="287">
        <v>8.5</v>
      </c>
      <c r="BA203" s="182">
        <v>2006</v>
      </c>
      <c r="BB203" s="1"/>
      <c r="BC203" s="11"/>
      <c r="BD203" s="1"/>
      <c r="BE203" s="1"/>
      <c r="BF203" s="1"/>
      <c r="BG203" s="1"/>
      <c r="BH203" s="1"/>
      <c r="BI203" s="210">
        <v>54</v>
      </c>
      <c r="BJ203" s="10" t="s">
        <v>81</v>
      </c>
      <c r="BK203" s="1"/>
    </row>
    <row r="204" spans="1:63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484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483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135</v>
      </c>
      <c r="AW204" s="59">
        <v>-8.4</v>
      </c>
      <c r="AX204" s="105">
        <v>1979</v>
      </c>
      <c r="AY204" s="1" t="s">
        <v>57</v>
      </c>
      <c r="AZ204" s="287">
        <v>6.2</v>
      </c>
      <c r="BA204" s="182">
        <v>2006</v>
      </c>
      <c r="BB204" s="1"/>
      <c r="BC204" s="11"/>
      <c r="BD204" s="1"/>
      <c r="BE204" s="1"/>
      <c r="BF204" s="1"/>
      <c r="BG204" s="1"/>
      <c r="BH204" s="1"/>
      <c r="BI204" s="210">
        <v>50</v>
      </c>
      <c r="BJ204" s="10" t="s">
        <v>81</v>
      </c>
      <c r="BK204" s="1"/>
    </row>
    <row r="205" spans="1:63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105</v>
      </c>
      <c r="AW205" s="66">
        <v>-6.8</v>
      </c>
      <c r="AX205" s="125">
        <v>2007</v>
      </c>
      <c r="AY205" s="45" t="s">
        <v>77</v>
      </c>
      <c r="AZ205" s="287">
        <v>8.1</v>
      </c>
      <c r="BA205" s="182">
        <v>1958</v>
      </c>
      <c r="BB205" s="45"/>
      <c r="BC205" s="44"/>
      <c r="BD205" s="45"/>
      <c r="BE205" s="45"/>
      <c r="BF205" s="45"/>
      <c r="BG205" s="45"/>
      <c r="BH205" s="45"/>
      <c r="BI205" s="210">
        <v>51</v>
      </c>
      <c r="BJ205" s="10" t="s">
        <v>81</v>
      </c>
      <c r="BK205" s="1"/>
    </row>
    <row r="206" spans="1:63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505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133</v>
      </c>
      <c r="AW206" s="66">
        <v>-6.7</v>
      </c>
      <c r="AX206" s="125">
        <v>2001</v>
      </c>
      <c r="AY206" s="45" t="s">
        <v>66</v>
      </c>
      <c r="AZ206" s="287">
        <v>9.2</v>
      </c>
      <c r="BA206" s="182">
        <v>1949</v>
      </c>
      <c r="BB206" s="45"/>
      <c r="BC206" s="44"/>
      <c r="BD206" s="45"/>
      <c r="BE206" s="45"/>
      <c r="BF206" s="45"/>
      <c r="BG206" s="45"/>
      <c r="BH206" s="45"/>
      <c r="BI206" s="210" t="s">
        <v>455</v>
      </c>
      <c r="BJ206" s="10"/>
      <c r="BK206" s="1"/>
    </row>
    <row r="207" spans="1:63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106</v>
      </c>
      <c r="AE207" s="32">
        <v>-2.1</v>
      </c>
      <c r="AF207" s="1" t="s">
        <v>391</v>
      </c>
      <c r="AG207" s="62">
        <v>-1.8</v>
      </c>
      <c r="AH207" s="10" t="s">
        <v>70</v>
      </c>
      <c r="AI207" s="50">
        <v>40.2</v>
      </c>
      <c r="AJ207" s="3" t="s">
        <v>471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124</v>
      </c>
      <c r="AW207" s="59">
        <v>-6.5</v>
      </c>
      <c r="AX207" s="105">
        <v>1958</v>
      </c>
      <c r="AY207" s="1" t="s">
        <v>80</v>
      </c>
      <c r="AZ207" s="287">
        <v>9</v>
      </c>
      <c r="BA207" s="182">
        <v>1949</v>
      </c>
      <c r="BB207" s="1"/>
      <c r="BC207" s="11"/>
      <c r="BD207" s="1"/>
      <c r="BE207" s="1"/>
      <c r="BF207" s="1"/>
      <c r="BG207" s="1"/>
      <c r="BH207" s="1"/>
      <c r="BI207" s="210" t="s">
        <v>455</v>
      </c>
      <c r="BJ207" s="10"/>
      <c r="BK207" s="1"/>
    </row>
    <row r="208" spans="1:63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138</v>
      </c>
      <c r="AE208" s="32">
        <v>1</v>
      </c>
      <c r="AF208" s="1" t="s">
        <v>506</v>
      </c>
      <c r="AG208" s="62">
        <v>-0.2</v>
      </c>
      <c r="AH208" s="10" t="s">
        <v>383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172</v>
      </c>
      <c r="AW208" s="59">
        <v>-8</v>
      </c>
      <c r="AX208" s="105">
        <v>2011</v>
      </c>
      <c r="AY208" s="1" t="s">
        <v>61</v>
      </c>
      <c r="AZ208" s="287">
        <v>7.2</v>
      </c>
      <c r="BA208" s="182">
        <v>1949</v>
      </c>
      <c r="BB208" s="1"/>
      <c r="BC208" s="11"/>
      <c r="BD208" s="1"/>
      <c r="BE208" s="1"/>
      <c r="BF208" s="1"/>
      <c r="BG208" s="1"/>
      <c r="BH208" s="1"/>
      <c r="BI208" s="210">
        <v>40</v>
      </c>
      <c r="BJ208" s="10" t="s">
        <v>81</v>
      </c>
      <c r="BK208" s="1"/>
    </row>
    <row r="209" spans="1:63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448</v>
      </c>
      <c r="AI209" s="50">
        <v>19.5</v>
      </c>
      <c r="AJ209" s="3" t="s">
        <v>507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135</v>
      </c>
      <c r="AW209" s="66">
        <v>-9.2</v>
      </c>
      <c r="AX209" s="125">
        <v>2006</v>
      </c>
      <c r="AY209" s="45" t="s">
        <v>57</v>
      </c>
      <c r="AZ209" s="287">
        <v>8.2</v>
      </c>
      <c r="BA209" s="182">
        <v>1949</v>
      </c>
      <c r="BB209" s="45"/>
      <c r="BC209" s="44"/>
      <c r="BD209" s="45"/>
      <c r="BE209" s="45"/>
      <c r="BF209" s="45"/>
      <c r="BG209" s="45"/>
      <c r="BH209" s="45"/>
      <c r="BI209" s="281">
        <v>38</v>
      </c>
      <c r="BJ209" s="10" t="s">
        <v>81</v>
      </c>
      <c r="BK209" s="1"/>
    </row>
    <row r="210" spans="1:63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486</v>
      </c>
      <c r="AE210" s="32">
        <v>0</v>
      </c>
      <c r="AF210" s="1" t="s">
        <v>506</v>
      </c>
      <c r="AG210" s="62">
        <v>-1.8</v>
      </c>
      <c r="AH210" s="10" t="s">
        <v>408</v>
      </c>
      <c r="AI210" s="50">
        <v>47.7</v>
      </c>
      <c r="AJ210" s="3" t="s">
        <v>391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123</v>
      </c>
      <c r="AZ210" s="287">
        <v>7.2</v>
      </c>
      <c r="BA210" s="182">
        <v>1949</v>
      </c>
      <c r="BB210" s="1"/>
      <c r="BC210" s="11"/>
      <c r="BD210" s="1"/>
      <c r="BE210" s="1"/>
      <c r="BF210" s="1"/>
      <c r="BG210" s="1"/>
      <c r="BH210" s="1"/>
      <c r="BI210" s="210">
        <v>1</v>
      </c>
      <c r="BJ210" s="10" t="s">
        <v>509</v>
      </c>
      <c r="BK210" s="1"/>
    </row>
    <row r="211" spans="1:63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106</v>
      </c>
      <c r="AE211" s="32">
        <v>1.5</v>
      </c>
      <c r="AF211" s="1" t="s">
        <v>464</v>
      </c>
      <c r="AG211" s="62">
        <v>-0.9</v>
      </c>
      <c r="AH211" s="10" t="s">
        <v>408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157</v>
      </c>
      <c r="AW211" s="59">
        <v>-7</v>
      </c>
      <c r="AX211" s="105">
        <v>1974</v>
      </c>
      <c r="AY211" s="1" t="s">
        <v>123</v>
      </c>
      <c r="AZ211" s="287">
        <v>9.6</v>
      </c>
      <c r="BA211" s="182">
        <v>1993</v>
      </c>
      <c r="BB211" s="1"/>
      <c r="BC211" s="11"/>
      <c r="BD211" s="1"/>
      <c r="BE211" s="1"/>
      <c r="BF211" s="1"/>
      <c r="BG211" s="1"/>
      <c r="BH211" s="1"/>
      <c r="BI211" s="210" t="s">
        <v>444</v>
      </c>
      <c r="BJ211" s="10" t="s">
        <v>508</v>
      </c>
      <c r="BK211" s="1"/>
    </row>
    <row r="212" spans="1:63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155</v>
      </c>
      <c r="AE212" s="32">
        <v>0.4</v>
      </c>
      <c r="AF212" s="1" t="s">
        <v>84</v>
      </c>
      <c r="AG212" s="62">
        <v>-0.1</v>
      </c>
      <c r="AH212" s="10" t="s">
        <v>383</v>
      </c>
      <c r="AI212" s="50">
        <v>22.4</v>
      </c>
      <c r="AJ212" s="3" t="s">
        <v>167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134</v>
      </c>
      <c r="AZ212" s="287">
        <v>9.9</v>
      </c>
      <c r="BA212" s="182">
        <v>1993</v>
      </c>
      <c r="BB212" s="45"/>
      <c r="BC212" s="44"/>
      <c r="BD212" s="45"/>
      <c r="BE212" s="45"/>
      <c r="BF212" s="45"/>
      <c r="BG212" s="45"/>
      <c r="BH212" s="45"/>
      <c r="BI212" s="210" t="s">
        <v>444</v>
      </c>
      <c r="BJ212" s="10" t="s">
        <v>508</v>
      </c>
      <c r="BK212" s="1"/>
    </row>
    <row r="213" spans="1:63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393</v>
      </c>
      <c r="AE213" s="32">
        <v>-0.9</v>
      </c>
      <c r="AF213" s="1" t="s">
        <v>84</v>
      </c>
      <c r="AG213" s="62">
        <v>-2.2</v>
      </c>
      <c r="AH213" s="10" t="s">
        <v>510</v>
      </c>
      <c r="AI213" s="50">
        <v>21.8</v>
      </c>
      <c r="AJ213" s="50" t="s">
        <v>507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174</v>
      </c>
      <c r="AW213" s="59">
        <v>-6.3</v>
      </c>
      <c r="AX213" s="105">
        <v>1962</v>
      </c>
      <c r="AY213" s="1" t="s">
        <v>61</v>
      </c>
      <c r="AZ213" s="287">
        <v>9.6</v>
      </c>
      <c r="BA213" s="182">
        <v>2000</v>
      </c>
      <c r="BB213" s="1"/>
      <c r="BC213" s="11"/>
      <c r="BD213" s="1"/>
      <c r="BE213" s="1"/>
      <c r="BF213" s="1"/>
      <c r="BG213" s="1"/>
      <c r="BH213" s="1"/>
      <c r="BI213" s="210" t="s">
        <v>444</v>
      </c>
      <c r="BJ213" s="10" t="s">
        <v>508</v>
      </c>
      <c r="BK213" s="1"/>
    </row>
    <row r="214" spans="1:63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125</v>
      </c>
      <c r="AE214" s="32">
        <v>0.2</v>
      </c>
      <c r="AF214" s="1" t="s">
        <v>126</v>
      </c>
      <c r="AG214" s="62">
        <v>-1.4</v>
      </c>
      <c r="AH214" s="10" t="s">
        <v>70</v>
      </c>
      <c r="AI214" s="50">
        <v>24.9</v>
      </c>
      <c r="AJ214" s="3" t="s">
        <v>437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105</v>
      </c>
      <c r="AW214" s="66">
        <v>-7</v>
      </c>
      <c r="AX214" s="125">
        <v>2000</v>
      </c>
      <c r="AY214" s="78" t="s">
        <v>80</v>
      </c>
      <c r="AZ214" s="287">
        <v>9.9</v>
      </c>
      <c r="BA214" s="182">
        <v>1952</v>
      </c>
      <c r="BB214" s="78"/>
      <c r="BC214" s="66"/>
      <c r="BD214" s="78"/>
      <c r="BE214" s="78"/>
      <c r="BF214" s="78"/>
      <c r="BG214" s="78"/>
      <c r="BH214" s="78"/>
      <c r="BI214" s="210" t="s">
        <v>444</v>
      </c>
      <c r="BJ214" s="10" t="s">
        <v>508</v>
      </c>
      <c r="BK214" s="131"/>
    </row>
    <row r="215" spans="1:63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47"/>
      <c r="BH215" s="47"/>
      <c r="BI215" s="210"/>
      <c r="BJ215" s="10"/>
      <c r="BK215" s="1"/>
    </row>
    <row r="216" spans="1:63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0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1"/>
      <c r="BH216" s="1"/>
      <c r="BI216" s="210"/>
      <c r="BJ216" s="10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158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2" t="s">
        <v>139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1"/>
      <c r="BH217" s="1"/>
      <c r="BI217" s="210"/>
      <c r="BJ217" s="10"/>
      <c r="BK217" s="1"/>
    </row>
    <row r="218" spans="1:63" ht="15">
      <c r="A218" s="1"/>
      <c r="B218" s="2" t="s">
        <v>175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1"/>
      <c r="BH218" s="1"/>
      <c r="BI218" s="210"/>
      <c r="BJ218" s="1"/>
      <c r="BK218" s="1"/>
    </row>
    <row r="219" spans="1:63" ht="15">
      <c r="A219" s="1"/>
      <c r="B219" s="2" t="s">
        <v>176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1"/>
      <c r="BH219" s="1"/>
      <c r="BI219" s="210"/>
      <c r="BJ219" s="1"/>
      <c r="BK219" s="1"/>
    </row>
    <row r="220" spans="1:63" ht="15">
      <c r="A220" s="1"/>
      <c r="B220" s="2" t="s">
        <v>177</v>
      </c>
      <c r="C220" s="2"/>
      <c r="D220" s="2"/>
      <c r="E220" s="2"/>
      <c r="F220" s="2"/>
      <c r="G220" s="1"/>
      <c r="H220" s="2"/>
      <c r="I220" s="2" t="s">
        <v>533</v>
      </c>
      <c r="J220" s="2"/>
      <c r="K220" s="76">
        <v>6.9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532</v>
      </c>
      <c r="Z220" s="2"/>
      <c r="AA220" s="1"/>
      <c r="AB220" s="55">
        <v>5.7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1"/>
      <c r="BH220" s="1"/>
      <c r="BI220" s="210"/>
      <c r="BJ220" s="1"/>
      <c r="BK220" s="1"/>
    </row>
    <row r="221" spans="1:63" ht="15">
      <c r="A221" s="1"/>
      <c r="B221" s="76" t="s">
        <v>178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1"/>
      <c r="BH221" s="1"/>
      <c r="BI221" s="210"/>
      <c r="BJ221" s="1"/>
      <c r="BK221" s="1"/>
    </row>
    <row r="222" spans="1:63" ht="15">
      <c r="A222" s="1"/>
      <c r="B222" s="2" t="s">
        <v>179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1"/>
      <c r="BH222" s="1"/>
      <c r="BI222" s="210"/>
      <c r="BJ222" s="1"/>
      <c r="BK222" s="1"/>
    </row>
    <row r="223" spans="1:63" ht="15">
      <c r="A223" s="1"/>
      <c r="B223" s="2" t="s">
        <v>180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42.3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1"/>
      <c r="BH223" s="1"/>
      <c r="BI223" s="210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2" t="s">
        <v>534</v>
      </c>
      <c r="J224" s="2"/>
      <c r="K224" s="2">
        <v>239.1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1"/>
      <c r="BH224" s="1"/>
      <c r="BI224" s="210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1"/>
      <c r="BH225" s="1"/>
      <c r="BI225" s="210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1"/>
      <c r="BH226" s="1"/>
      <c r="BI226" s="210"/>
      <c r="BJ226" s="1"/>
      <c r="BK226" s="1"/>
    </row>
    <row r="227" spans="1:63" ht="15">
      <c r="A227" s="1"/>
      <c r="B227" s="2" t="s">
        <v>523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243</v>
      </c>
      <c r="BA227" s="2"/>
      <c r="BB227" s="2"/>
      <c r="BC227" s="12" t="s">
        <v>517</v>
      </c>
      <c r="BD227" s="2"/>
      <c r="BE227" s="2"/>
      <c r="BF227" s="2"/>
      <c r="BG227" s="2"/>
      <c r="BH227" s="2"/>
      <c r="BI227" s="216" t="s">
        <v>31</v>
      </c>
      <c r="BJ227" s="8" t="s">
        <v>12</v>
      </c>
      <c r="BK227" s="1"/>
    </row>
    <row r="228" spans="1:63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3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243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146</v>
      </c>
      <c r="AH228" s="8" t="s">
        <v>12</v>
      </c>
      <c r="AI228" s="3" t="s">
        <v>118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181</v>
      </c>
      <c r="AY228" s="1"/>
      <c r="AZ228" s="11"/>
      <c r="BA228" s="1"/>
      <c r="BB228" s="1"/>
      <c r="BC228" s="11"/>
      <c r="BD228" s="1"/>
      <c r="BE228" s="1"/>
      <c r="BF228" s="1"/>
      <c r="BG228" s="1"/>
      <c r="BH228" s="1"/>
      <c r="BI228" s="277" t="s">
        <v>22</v>
      </c>
      <c r="BJ228" s="10"/>
      <c r="BK228" s="1"/>
    </row>
    <row r="229" spans="1:63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246</v>
      </c>
      <c r="BB229" s="34"/>
      <c r="BC229" s="93" t="s">
        <v>518</v>
      </c>
      <c r="BD229" s="34" t="s">
        <v>20</v>
      </c>
      <c r="BE229" s="34" t="s">
        <v>519</v>
      </c>
      <c r="BF229" s="34"/>
      <c r="BG229" s="34"/>
      <c r="BH229" s="34" t="s">
        <v>20</v>
      </c>
      <c r="BI229" s="216" t="s">
        <v>40</v>
      </c>
      <c r="BJ229" s="10"/>
      <c r="BK229" s="1"/>
    </row>
    <row r="230" spans="1:63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119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249</v>
      </c>
      <c r="BA230" s="1"/>
      <c r="BB230" s="1"/>
      <c r="BC230" s="11"/>
      <c r="BD230" s="1"/>
      <c r="BE230" s="1"/>
      <c r="BF230" s="1"/>
      <c r="BG230" s="1"/>
      <c r="BH230" s="1"/>
      <c r="BI230" s="216">
        <v>2011</v>
      </c>
      <c r="BJ230" s="10"/>
      <c r="BK230" s="1"/>
    </row>
    <row r="231" spans="1:63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4">
        <v>-2</v>
      </c>
      <c r="AH231" s="315" t="s">
        <v>70</v>
      </c>
      <c r="AI231" s="50">
        <v>29</v>
      </c>
      <c r="AJ231" s="50" t="s">
        <v>405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157</v>
      </c>
      <c r="AW231" s="59">
        <v>-6</v>
      </c>
      <c r="AX231" s="1">
        <v>1975</v>
      </c>
      <c r="AY231" s="1" t="s">
        <v>61</v>
      </c>
      <c r="AZ231" s="293">
        <v>8</v>
      </c>
      <c r="BA231" s="182">
        <v>1957</v>
      </c>
      <c r="BB231" s="1"/>
      <c r="BC231" s="297">
        <v>10.86</v>
      </c>
      <c r="BD231" s="298">
        <v>2007</v>
      </c>
      <c r="BE231" s="299">
        <v>1.13</v>
      </c>
      <c r="BF231" s="299"/>
      <c r="BG231" s="299"/>
      <c r="BH231" s="300">
        <v>1975</v>
      </c>
      <c r="BI231" s="210" t="s">
        <v>444</v>
      </c>
      <c r="BJ231" s="133" t="s">
        <v>511</v>
      </c>
      <c r="BK231" s="1" t="s">
        <v>182</v>
      </c>
    </row>
    <row r="232" spans="1:63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9" ref="L232:L260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512</v>
      </c>
      <c r="AE232" s="9">
        <v>0.8</v>
      </c>
      <c r="AF232" s="10" t="s">
        <v>514</v>
      </c>
      <c r="AG232" s="126">
        <v>-4</v>
      </c>
      <c r="AH232" s="46" t="s">
        <v>70</v>
      </c>
      <c r="AI232" s="50">
        <v>10.2</v>
      </c>
      <c r="AJ232" s="50" t="s">
        <v>515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183</v>
      </c>
      <c r="AW232" s="59">
        <v>-6.2</v>
      </c>
      <c r="AX232" s="1">
        <v>1975</v>
      </c>
      <c r="AY232" s="1" t="s">
        <v>57</v>
      </c>
      <c r="AZ232" s="293">
        <v>9.2</v>
      </c>
      <c r="BA232" s="182">
        <v>1983</v>
      </c>
      <c r="BB232" s="1"/>
      <c r="BC232" s="297">
        <v>10.98</v>
      </c>
      <c r="BD232" s="298">
        <v>2008</v>
      </c>
      <c r="BE232" s="299">
        <v>0.81</v>
      </c>
      <c r="BF232" s="299"/>
      <c r="BG232" s="299"/>
      <c r="BH232" s="300">
        <v>1975</v>
      </c>
      <c r="BI232" s="210" t="s">
        <v>444</v>
      </c>
      <c r="BJ232" s="133" t="s">
        <v>511</v>
      </c>
      <c r="BK232" s="1" t="s">
        <v>184</v>
      </c>
    </row>
    <row r="233" spans="1:63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f t="shared" si="9"/>
        <v>10.512500000000001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137</v>
      </c>
      <c r="AE233" s="32">
        <v>-1.1</v>
      </c>
      <c r="AF233" s="1" t="s">
        <v>513</v>
      </c>
      <c r="AG233" s="126">
        <v>-0.1</v>
      </c>
      <c r="AH233" s="46" t="s">
        <v>70</v>
      </c>
      <c r="AI233" s="50">
        <v>37.2</v>
      </c>
      <c r="AJ233" s="50" t="s">
        <v>388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148</v>
      </c>
      <c r="AZ233" s="293">
        <v>9.5</v>
      </c>
      <c r="BA233" s="182">
        <v>1975</v>
      </c>
      <c r="BB233" s="1"/>
      <c r="BC233" s="297">
        <v>11.04</v>
      </c>
      <c r="BD233" s="298">
        <v>1997</v>
      </c>
      <c r="BE233" s="299">
        <v>1.04</v>
      </c>
      <c r="BF233" s="299"/>
      <c r="BG233" s="299"/>
      <c r="BH233" s="300">
        <v>1975</v>
      </c>
      <c r="BI233" s="210" t="s">
        <v>444</v>
      </c>
      <c r="BJ233" s="133" t="s">
        <v>511</v>
      </c>
      <c r="BK233" s="1" t="s">
        <v>185</v>
      </c>
    </row>
    <row r="234" spans="1:63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f t="shared" si="9"/>
        <v>10.174999999999999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137</v>
      </c>
      <c r="AE234" s="32">
        <v>5.5</v>
      </c>
      <c r="AF234" s="1" t="s">
        <v>84</v>
      </c>
      <c r="AG234" s="62">
        <v>-0.3</v>
      </c>
      <c r="AH234" s="10" t="s">
        <v>383</v>
      </c>
      <c r="AI234" s="50">
        <v>101.6</v>
      </c>
      <c r="AJ234" s="50" t="s">
        <v>516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105</v>
      </c>
      <c r="AW234" s="59">
        <v>-6.5</v>
      </c>
      <c r="AX234" s="1">
        <v>1975</v>
      </c>
      <c r="AY234" s="1" t="s">
        <v>61</v>
      </c>
      <c r="AZ234" s="293">
        <v>9</v>
      </c>
      <c r="BA234" s="182">
        <v>1975</v>
      </c>
      <c r="BB234" s="1"/>
      <c r="BC234" s="297">
        <v>11.37</v>
      </c>
      <c r="BD234" s="298">
        <v>2010</v>
      </c>
      <c r="BE234" s="299">
        <v>1.88</v>
      </c>
      <c r="BF234" s="299"/>
      <c r="BG234" s="299"/>
      <c r="BH234" s="298">
        <v>1975</v>
      </c>
      <c r="BI234" s="210" t="s">
        <v>444</v>
      </c>
      <c r="BJ234" s="133" t="s">
        <v>511</v>
      </c>
      <c r="BK234" s="1" t="s">
        <v>186</v>
      </c>
    </row>
    <row r="235" spans="1:63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9.4</v>
      </c>
      <c r="K235" s="60">
        <v>14</v>
      </c>
      <c r="L235" s="112">
        <f t="shared" si="9"/>
        <v>11.174999999999999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155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387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136</v>
      </c>
      <c r="AW235" s="59">
        <v>-5.5</v>
      </c>
      <c r="AX235" s="1">
        <v>1943</v>
      </c>
      <c r="AY235" s="1" t="s">
        <v>61</v>
      </c>
      <c r="AZ235" s="293">
        <v>9.8</v>
      </c>
      <c r="BA235" s="182">
        <v>1975</v>
      </c>
      <c r="BB235" s="1"/>
      <c r="BC235" s="297">
        <v>11.45</v>
      </c>
      <c r="BD235" s="298">
        <v>2007</v>
      </c>
      <c r="BE235" s="299">
        <v>2.21</v>
      </c>
      <c r="BF235" s="299"/>
      <c r="BG235" s="299"/>
      <c r="BH235" s="298">
        <v>1975</v>
      </c>
      <c r="BI235" s="210" t="s">
        <v>444</v>
      </c>
      <c r="BJ235" s="133" t="s">
        <v>520</v>
      </c>
      <c r="BK235" s="1" t="s">
        <v>187</v>
      </c>
    </row>
    <row r="236" spans="1:63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f t="shared" si="9"/>
        <v>10.95</v>
      </c>
      <c r="M236" s="47">
        <v>8.5</v>
      </c>
      <c r="N236" s="50"/>
      <c r="O236" s="68"/>
      <c r="P236" s="52">
        <v>4.4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512</v>
      </c>
      <c r="AE236" s="32">
        <v>4.5</v>
      </c>
      <c r="AF236" s="1" t="s">
        <v>391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157</v>
      </c>
      <c r="AW236" s="59">
        <v>-6.1</v>
      </c>
      <c r="AX236" s="1">
        <v>1907</v>
      </c>
      <c r="AY236" s="1" t="s">
        <v>188</v>
      </c>
      <c r="AZ236" s="293">
        <v>9.7</v>
      </c>
      <c r="BA236" s="182">
        <v>1978</v>
      </c>
      <c r="BB236" s="1"/>
      <c r="BC236" s="297">
        <v>11.46</v>
      </c>
      <c r="BD236" s="298">
        <v>1984</v>
      </c>
      <c r="BE236" s="299">
        <v>2.47</v>
      </c>
      <c r="BF236" s="299"/>
      <c r="BG236" s="299"/>
      <c r="BH236" s="298">
        <v>1977</v>
      </c>
      <c r="BI236" s="210" t="s">
        <v>444</v>
      </c>
      <c r="BJ236" s="133" t="s">
        <v>520</v>
      </c>
      <c r="BK236" s="1" t="s">
        <v>189</v>
      </c>
    </row>
    <row r="237" spans="1:63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f t="shared" si="9"/>
        <v>9.4125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210</v>
      </c>
      <c r="AE237" s="32">
        <v>5.3</v>
      </c>
      <c r="AF237" s="1" t="s">
        <v>436</v>
      </c>
      <c r="AG237" s="62">
        <v>0.3</v>
      </c>
      <c r="AH237" s="10" t="s">
        <v>383</v>
      </c>
      <c r="AI237" s="50">
        <v>9.4</v>
      </c>
      <c r="AJ237" s="50" t="s">
        <v>521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190</v>
      </c>
      <c r="AW237" s="59">
        <v>-6.8</v>
      </c>
      <c r="AX237" s="1">
        <v>1997</v>
      </c>
      <c r="AY237" s="1" t="s">
        <v>57</v>
      </c>
      <c r="AZ237" s="293">
        <v>7.9</v>
      </c>
      <c r="BA237" s="182">
        <v>1997</v>
      </c>
      <c r="BB237" s="1"/>
      <c r="BC237" s="297">
        <v>10.65</v>
      </c>
      <c r="BD237" s="298">
        <v>2005</v>
      </c>
      <c r="BE237" s="299">
        <v>1.14</v>
      </c>
      <c r="BF237" s="299"/>
      <c r="BG237" s="299"/>
      <c r="BH237" s="298">
        <v>1997</v>
      </c>
      <c r="BI237" s="210" t="s">
        <v>444</v>
      </c>
      <c r="BJ237" s="133" t="s">
        <v>520</v>
      </c>
      <c r="BK237" s="1" t="s">
        <v>191</v>
      </c>
    </row>
    <row r="238" spans="1:63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8.7</v>
      </c>
      <c r="K238" s="60">
        <v>13</v>
      </c>
      <c r="L238" s="112">
        <f t="shared" si="9"/>
        <v>10.100000000000001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210</v>
      </c>
      <c r="AE238" s="32">
        <v>1.5</v>
      </c>
      <c r="AF238" s="1" t="s">
        <v>391</v>
      </c>
      <c r="AG238" s="62">
        <v>1.5</v>
      </c>
      <c r="AH238" s="10" t="s">
        <v>400</v>
      </c>
      <c r="AI238" s="50">
        <v>39</v>
      </c>
      <c r="AJ238" s="50" t="s">
        <v>388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136</v>
      </c>
      <c r="AW238" s="59">
        <v>-6.4</v>
      </c>
      <c r="AX238" s="1">
        <v>1977</v>
      </c>
      <c r="AY238" s="1" t="s">
        <v>52</v>
      </c>
      <c r="AZ238" s="293">
        <v>10</v>
      </c>
      <c r="BA238" s="182">
        <v>1981</v>
      </c>
      <c r="BB238" s="1"/>
      <c r="BC238" s="297">
        <v>11.74</v>
      </c>
      <c r="BD238" s="298">
        <v>1995</v>
      </c>
      <c r="BE238" s="299">
        <v>3.27</v>
      </c>
      <c r="BF238" s="299"/>
      <c r="BG238" s="299"/>
      <c r="BH238" s="298">
        <v>1997</v>
      </c>
      <c r="BI238" s="210" t="s">
        <v>444</v>
      </c>
      <c r="BJ238" s="133" t="s">
        <v>520</v>
      </c>
      <c r="BK238" s="1" t="s">
        <v>192</v>
      </c>
    </row>
    <row r="239" spans="1:63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f t="shared" si="9"/>
        <v>10.8375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106</v>
      </c>
      <c r="AE239" s="32">
        <v>5.4</v>
      </c>
      <c r="AF239" s="1" t="s">
        <v>522</v>
      </c>
      <c r="AG239" s="62">
        <v>2.3</v>
      </c>
      <c r="AH239" s="10" t="s">
        <v>70</v>
      </c>
      <c r="AI239" s="50">
        <v>21.4</v>
      </c>
      <c r="AJ239" s="50" t="s">
        <v>388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138</v>
      </c>
      <c r="AW239" s="59">
        <v>-6.2</v>
      </c>
      <c r="AX239" s="1">
        <v>1981</v>
      </c>
      <c r="AY239" s="1" t="s">
        <v>152</v>
      </c>
      <c r="AZ239" s="293">
        <v>9.4</v>
      </c>
      <c r="BA239" s="182">
        <v>1986</v>
      </c>
      <c r="BB239" s="1"/>
      <c r="BC239" s="297">
        <v>13.24</v>
      </c>
      <c r="BD239" s="300">
        <v>2002</v>
      </c>
      <c r="BE239" s="299">
        <v>3.23</v>
      </c>
      <c r="BF239" s="299"/>
      <c r="BG239" s="299"/>
      <c r="BH239" s="298">
        <v>1986</v>
      </c>
      <c r="BI239" s="210" t="s">
        <v>444</v>
      </c>
      <c r="BJ239" s="133" t="s">
        <v>520</v>
      </c>
      <c r="BK239" s="1" t="s">
        <v>193</v>
      </c>
    </row>
    <row r="240" spans="1:63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f t="shared" si="9"/>
        <v>12.7875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210</v>
      </c>
      <c r="AE240" s="32">
        <v>4.7</v>
      </c>
      <c r="AF240" s="1" t="s">
        <v>506</v>
      </c>
      <c r="AG240" s="62">
        <v>2</v>
      </c>
      <c r="AH240" s="10" t="s">
        <v>70</v>
      </c>
      <c r="AI240" s="50">
        <v>23.4</v>
      </c>
      <c r="AJ240" s="50" t="s">
        <v>430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150</v>
      </c>
      <c r="AW240" s="75">
        <v>-6.7</v>
      </c>
      <c r="AX240" s="1">
        <v>1973</v>
      </c>
      <c r="AY240" s="1" t="s">
        <v>195</v>
      </c>
      <c r="AZ240" s="293">
        <v>9.5</v>
      </c>
      <c r="BA240" s="182">
        <v>1973</v>
      </c>
      <c r="BB240" s="1"/>
      <c r="BC240" s="297">
        <v>12.52</v>
      </c>
      <c r="BD240" s="300">
        <v>1999</v>
      </c>
      <c r="BE240" s="299">
        <v>2.2</v>
      </c>
      <c r="BF240" s="299"/>
      <c r="BG240" s="299"/>
      <c r="BH240" s="298">
        <v>1973</v>
      </c>
      <c r="BI240" s="210" t="s">
        <v>444</v>
      </c>
      <c r="BJ240" s="133" t="s">
        <v>520</v>
      </c>
      <c r="BK240" s="1" t="s">
        <v>196</v>
      </c>
    </row>
    <row r="241" spans="1:63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f t="shared" si="9"/>
        <v>12.2</v>
      </c>
      <c r="M241" s="47">
        <v>8.8</v>
      </c>
      <c r="N241" s="50">
        <v>0.2</v>
      </c>
      <c r="O241" s="68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155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3">
        <v>9</v>
      </c>
      <c r="BA241" s="182">
        <v>1973</v>
      </c>
      <c r="BB241" s="1"/>
      <c r="BC241" s="297">
        <v>13.58</v>
      </c>
      <c r="BD241" s="300">
        <v>1999</v>
      </c>
      <c r="BE241" s="299">
        <v>2.49</v>
      </c>
      <c r="BF241" s="299"/>
      <c r="BG241" s="299"/>
      <c r="BH241" s="298">
        <v>1973</v>
      </c>
      <c r="BI241" s="210" t="s">
        <v>444</v>
      </c>
      <c r="BJ241" s="133" t="s">
        <v>520</v>
      </c>
      <c r="BK241" s="1" t="s">
        <v>197</v>
      </c>
    </row>
    <row r="242" spans="1:63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2">
        <f t="shared" si="9"/>
        <v>9.674999999999999</v>
      </c>
      <c r="M242" s="47">
        <v>8.9</v>
      </c>
      <c r="N242" s="50">
        <v>3.9</v>
      </c>
      <c r="O242" s="68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123</v>
      </c>
      <c r="AE242" s="32">
        <v>4.7</v>
      </c>
      <c r="AF242" s="1" t="s">
        <v>506</v>
      </c>
      <c r="AG242" s="62">
        <v>1.1</v>
      </c>
      <c r="AH242" s="10" t="s">
        <v>408</v>
      </c>
      <c r="AI242" s="50">
        <v>14.6</v>
      </c>
      <c r="AJ242" s="50" t="s">
        <v>394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3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198</v>
      </c>
      <c r="AZ242" s="293">
        <v>8.6</v>
      </c>
      <c r="BA242" s="182">
        <v>1973</v>
      </c>
      <c r="BB242" s="1"/>
      <c r="BC242" s="297">
        <v>11.79</v>
      </c>
      <c r="BD242" s="300">
        <v>1995</v>
      </c>
      <c r="BE242" s="299">
        <v>2.89</v>
      </c>
      <c r="BF242" s="299"/>
      <c r="BG242" s="299"/>
      <c r="BH242" s="298">
        <v>1973</v>
      </c>
      <c r="BI242" s="210" t="s">
        <v>444</v>
      </c>
      <c r="BJ242" s="133" t="s">
        <v>520</v>
      </c>
      <c r="BK242" s="1" t="s">
        <v>199</v>
      </c>
    </row>
    <row r="243" spans="1:63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2">
        <f t="shared" si="9"/>
        <v>9.812499999999998</v>
      </c>
      <c r="M243" s="47">
        <v>8.9</v>
      </c>
      <c r="N243" s="50">
        <v>3.7</v>
      </c>
      <c r="O243" s="68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106</v>
      </c>
      <c r="AE243" s="32">
        <v>3.8</v>
      </c>
      <c r="AF243" s="1" t="s">
        <v>525</v>
      </c>
      <c r="AG243" s="62">
        <v>0</v>
      </c>
      <c r="AH243" s="10" t="s">
        <v>408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3"/>
      <c r="AR243" s="57">
        <v>1734</v>
      </c>
      <c r="AS243" s="58">
        <v>1668</v>
      </c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123</v>
      </c>
      <c r="AZ243" s="293">
        <v>10.2</v>
      </c>
      <c r="BA243" s="182">
        <v>1983</v>
      </c>
      <c r="BB243" s="1"/>
      <c r="BC243" s="297">
        <v>10.73</v>
      </c>
      <c r="BD243" s="300">
        <v>2010</v>
      </c>
      <c r="BE243" s="299">
        <v>3.94</v>
      </c>
      <c r="BF243" s="299"/>
      <c r="BG243" s="299"/>
      <c r="BH243" s="298">
        <v>1969</v>
      </c>
      <c r="BI243" s="210" t="s">
        <v>444</v>
      </c>
      <c r="BJ243" s="133" t="s">
        <v>520</v>
      </c>
      <c r="BK243" s="1" t="s">
        <v>200</v>
      </c>
    </row>
    <row r="244" spans="1:63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2">
        <f t="shared" si="9"/>
        <v>9.575000000000001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106</v>
      </c>
      <c r="AE244" s="32">
        <v>1.9</v>
      </c>
      <c r="AF244" s="1" t="s">
        <v>393</v>
      </c>
      <c r="AG244" s="62">
        <v>-1.8</v>
      </c>
      <c r="AH244" s="10" t="s">
        <v>408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3"/>
      <c r="AR244" s="57">
        <v>1807</v>
      </c>
      <c r="AS244" s="108">
        <v>2128</v>
      </c>
      <c r="AT244" s="59">
        <v>25.5</v>
      </c>
      <c r="AU244" s="1">
        <v>1988</v>
      </c>
      <c r="AV244" s="1" t="s">
        <v>135</v>
      </c>
      <c r="AW244" s="59">
        <v>-5</v>
      </c>
      <c r="AX244" s="105">
        <v>1973</v>
      </c>
      <c r="AY244" s="1" t="s">
        <v>57</v>
      </c>
      <c r="AZ244" s="293">
        <v>11.2</v>
      </c>
      <c r="BA244" s="182">
        <v>1982</v>
      </c>
      <c r="BB244" s="1"/>
      <c r="BC244" s="297">
        <v>11.35</v>
      </c>
      <c r="BD244" s="300">
        <v>2010</v>
      </c>
      <c r="BE244" s="299">
        <v>4.34</v>
      </c>
      <c r="BF244" s="299"/>
      <c r="BG244" s="299"/>
      <c r="BH244" s="298">
        <v>1979</v>
      </c>
      <c r="BI244" s="210" t="s">
        <v>444</v>
      </c>
      <c r="BJ244" s="133" t="s">
        <v>520</v>
      </c>
      <c r="BK244" s="1" t="s">
        <v>201</v>
      </c>
    </row>
    <row r="245" spans="1:63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2">
        <f t="shared" si="9"/>
        <v>8.3375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106</v>
      </c>
      <c r="AE245" s="32">
        <v>0.1</v>
      </c>
      <c r="AF245" s="1" t="s">
        <v>106</v>
      </c>
      <c r="AG245" s="62">
        <v>-1.3</v>
      </c>
      <c r="AH245" s="10" t="s">
        <v>408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70">
        <v>5460</v>
      </c>
      <c r="AQ245" s="223"/>
      <c r="AR245" s="57">
        <v>2146</v>
      </c>
      <c r="AS245" s="108">
        <v>1827</v>
      </c>
      <c r="AT245" s="59">
        <v>23.6</v>
      </c>
      <c r="AU245" s="105"/>
      <c r="AV245" s="1" t="s">
        <v>202</v>
      </c>
      <c r="AW245" s="59">
        <v>-3.8</v>
      </c>
      <c r="AX245" s="105">
        <v>2000</v>
      </c>
      <c r="AY245" s="1" t="s">
        <v>61</v>
      </c>
      <c r="AZ245" s="293">
        <v>11.2</v>
      </c>
      <c r="BA245" s="182">
        <v>1975</v>
      </c>
      <c r="BB245" s="1"/>
      <c r="BC245" s="297">
        <v>11.03</v>
      </c>
      <c r="BD245" s="300">
        <v>1990</v>
      </c>
      <c r="BE245" s="299">
        <v>4.17</v>
      </c>
      <c r="BF245" s="299"/>
      <c r="BG245" s="299"/>
      <c r="BH245" s="298">
        <v>1975</v>
      </c>
      <c r="BI245" s="210" t="s">
        <v>444</v>
      </c>
      <c r="BJ245" s="133" t="s">
        <v>520</v>
      </c>
      <c r="BK245" s="1" t="s">
        <v>203</v>
      </c>
    </row>
    <row r="246" spans="1:63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2">
        <f t="shared" si="9"/>
        <v>8.2625</v>
      </c>
      <c r="M246" s="47">
        <v>9.1</v>
      </c>
      <c r="N246" s="50">
        <v>0.1</v>
      </c>
      <c r="O246" s="68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409</v>
      </c>
      <c r="AE246" s="32">
        <v>0.2</v>
      </c>
      <c r="AF246" s="1" t="s">
        <v>62</v>
      </c>
      <c r="AG246" s="62">
        <v>-2</v>
      </c>
      <c r="AH246" s="10" t="s">
        <v>408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3"/>
      <c r="AR246" s="57">
        <v>2059</v>
      </c>
      <c r="AS246" s="58">
        <v>1827</v>
      </c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188</v>
      </c>
      <c r="AZ246" s="293">
        <v>12.2</v>
      </c>
      <c r="BA246" s="182">
        <v>1975</v>
      </c>
      <c r="BB246" s="1"/>
      <c r="BC246" s="297">
        <v>11.07</v>
      </c>
      <c r="BD246" s="300">
        <v>1990</v>
      </c>
      <c r="BE246" s="299">
        <v>4.63</v>
      </c>
      <c r="BF246" s="299"/>
      <c r="BG246" s="299"/>
      <c r="BH246" s="300">
        <v>1975</v>
      </c>
      <c r="BI246" s="210" t="s">
        <v>444</v>
      </c>
      <c r="BJ246" s="133" t="s">
        <v>520</v>
      </c>
      <c r="BK246" s="1" t="s">
        <v>204</v>
      </c>
    </row>
    <row r="247" spans="1:63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2">
        <f t="shared" si="9"/>
        <v>8.9625</v>
      </c>
      <c r="M247" s="47">
        <v>9.2</v>
      </c>
      <c r="N247" s="50">
        <v>0.3</v>
      </c>
      <c r="O247" s="68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134</v>
      </c>
      <c r="AE247" s="32">
        <v>-1.5</v>
      </c>
      <c r="AF247" s="1" t="s">
        <v>391</v>
      </c>
      <c r="AG247" s="62">
        <v>0.2</v>
      </c>
      <c r="AH247" s="10" t="s">
        <v>526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3"/>
      <c r="AR247" s="110">
        <v>989</v>
      </c>
      <c r="AS247" s="108">
        <v>1055</v>
      </c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123</v>
      </c>
      <c r="AZ247" s="293">
        <v>10.6</v>
      </c>
      <c r="BA247" s="182">
        <v>1959</v>
      </c>
      <c r="BB247" s="1"/>
      <c r="BC247" s="297">
        <v>11.19</v>
      </c>
      <c r="BD247" s="300">
        <v>1966</v>
      </c>
      <c r="BE247" s="299">
        <v>3.2</v>
      </c>
      <c r="BF247" s="299"/>
      <c r="BG247" s="299"/>
      <c r="BH247" s="300">
        <v>1959</v>
      </c>
      <c r="BI247" s="210" t="s">
        <v>444</v>
      </c>
      <c r="BJ247" s="133" t="s">
        <v>520</v>
      </c>
      <c r="BK247" s="1" t="s">
        <v>205</v>
      </c>
    </row>
    <row r="248" spans="1:63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2">
        <f t="shared" si="9"/>
        <v>9.175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190</v>
      </c>
      <c r="AE248" s="32">
        <v>5.5</v>
      </c>
      <c r="AF248" s="1" t="s">
        <v>527</v>
      </c>
      <c r="AG248" s="62">
        <v>1.3</v>
      </c>
      <c r="AH248" s="10" t="s">
        <v>408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4">
        <v>-22</v>
      </c>
      <c r="AO248" s="65">
        <v>5446</v>
      </c>
      <c r="AP248" s="70">
        <v>5420</v>
      </c>
      <c r="AQ248" s="223"/>
      <c r="AR248" s="110">
        <v>1533</v>
      </c>
      <c r="AS248" s="108">
        <v>1335</v>
      </c>
      <c r="AT248" s="59">
        <v>25.5</v>
      </c>
      <c r="AU248" s="105">
        <v>1937</v>
      </c>
      <c r="AV248" s="1" t="s">
        <v>150</v>
      </c>
      <c r="AW248" s="59">
        <v>-2.8</v>
      </c>
      <c r="AX248" s="105">
        <v>1971</v>
      </c>
      <c r="AY248" s="1" t="s">
        <v>65</v>
      </c>
      <c r="AZ248" s="293">
        <v>11</v>
      </c>
      <c r="BA248" s="182">
        <v>1959</v>
      </c>
      <c r="BB248" s="1"/>
      <c r="BC248" s="297">
        <v>12.02</v>
      </c>
      <c r="BD248" s="300">
        <v>2010</v>
      </c>
      <c r="BE248" s="299">
        <v>4.37</v>
      </c>
      <c r="BF248" s="299"/>
      <c r="BG248" s="299"/>
      <c r="BH248" s="300">
        <v>1965</v>
      </c>
      <c r="BI248" s="210" t="s">
        <v>444</v>
      </c>
      <c r="BJ248" s="133" t="s">
        <v>520</v>
      </c>
      <c r="BK248" s="1" t="s">
        <v>206</v>
      </c>
    </row>
    <row r="249" spans="1:63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8</v>
      </c>
      <c r="K249" s="60">
        <v>11</v>
      </c>
      <c r="L249" s="112">
        <f t="shared" si="9"/>
        <v>9.175</v>
      </c>
      <c r="M249" s="47">
        <v>9.3</v>
      </c>
      <c r="N249" s="50">
        <v>1</v>
      </c>
      <c r="O249" s="68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454</v>
      </c>
      <c r="AE249" s="32">
        <v>3.6</v>
      </c>
      <c r="AF249" s="1" t="s">
        <v>472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3"/>
      <c r="AR249" s="11">
        <v>1010</v>
      </c>
      <c r="AS249" s="108">
        <v>1261</v>
      </c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3">
        <v>12.3</v>
      </c>
      <c r="BA249" s="182">
        <v>1865</v>
      </c>
      <c r="BB249" s="1"/>
      <c r="BC249" s="297">
        <v>12.47</v>
      </c>
      <c r="BD249" s="300">
        <v>1949</v>
      </c>
      <c r="BE249" s="299">
        <v>5.01</v>
      </c>
      <c r="BF249" s="299"/>
      <c r="BG249" s="299"/>
      <c r="BH249" s="300">
        <v>1975</v>
      </c>
      <c r="BI249" s="210" t="s">
        <v>444</v>
      </c>
      <c r="BJ249" s="133" t="s">
        <v>520</v>
      </c>
      <c r="BK249" s="1" t="s">
        <v>207</v>
      </c>
    </row>
    <row r="250" spans="1:63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2">
        <f t="shared" si="9"/>
        <v>11.299999999999999</v>
      </c>
      <c r="M250" s="47">
        <v>9.4</v>
      </c>
      <c r="N250" s="50">
        <v>3.4</v>
      </c>
      <c r="O250" s="68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150</v>
      </c>
      <c r="AG250" s="62">
        <v>-0.2</v>
      </c>
      <c r="AH250" s="10" t="s">
        <v>400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5">
        <v>5404</v>
      </c>
      <c r="AP250" s="71">
        <v>5413</v>
      </c>
      <c r="AQ250" s="223"/>
      <c r="AR250" s="110">
        <v>1572</v>
      </c>
      <c r="AS250" s="108">
        <v>1586</v>
      </c>
      <c r="AT250" s="59">
        <v>25</v>
      </c>
      <c r="AU250" s="1">
        <v>1960</v>
      </c>
      <c r="AV250" s="1" t="s">
        <v>157</v>
      </c>
      <c r="AW250" s="59">
        <v>-3.4</v>
      </c>
      <c r="AX250" s="105">
        <v>1927</v>
      </c>
      <c r="AY250" s="1" t="s">
        <v>61</v>
      </c>
      <c r="AZ250" s="293">
        <v>12</v>
      </c>
      <c r="BA250" s="182">
        <v>1972</v>
      </c>
      <c r="BB250" s="1"/>
      <c r="BC250" s="297">
        <v>14.61</v>
      </c>
      <c r="BD250" s="300">
        <v>1949</v>
      </c>
      <c r="BE250" s="299">
        <v>4.26</v>
      </c>
      <c r="BF250" s="299"/>
      <c r="BG250" s="299"/>
      <c r="BH250" s="300">
        <v>1978</v>
      </c>
      <c r="BI250" s="210" t="s">
        <v>444</v>
      </c>
      <c r="BJ250" s="133" t="s">
        <v>520</v>
      </c>
      <c r="BK250" s="1" t="s">
        <v>208</v>
      </c>
    </row>
    <row r="251" spans="1:63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2">
        <f t="shared" si="9"/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107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5">
        <v>5429</v>
      </c>
      <c r="AP251" s="71">
        <v>5431</v>
      </c>
      <c r="AQ251" s="223"/>
      <c r="AR251" s="110">
        <v>1799</v>
      </c>
      <c r="AS251" s="108">
        <v>1781</v>
      </c>
      <c r="AT251" s="59">
        <v>28.6</v>
      </c>
      <c r="AU251" s="105">
        <v>1939</v>
      </c>
      <c r="AV251" s="1" t="s">
        <v>105</v>
      </c>
      <c r="AW251" s="66">
        <v>-2.9</v>
      </c>
      <c r="AX251" s="125">
        <v>2000</v>
      </c>
      <c r="AY251" s="45" t="s">
        <v>80</v>
      </c>
      <c r="AZ251" s="293">
        <v>11.5</v>
      </c>
      <c r="BA251" s="182">
        <v>1978</v>
      </c>
      <c r="BB251" s="45"/>
      <c r="BC251" s="297">
        <v>14</v>
      </c>
      <c r="BD251" s="300">
        <v>1949</v>
      </c>
      <c r="BE251" s="299">
        <v>4.08</v>
      </c>
      <c r="BF251" s="299"/>
      <c r="BG251" s="299"/>
      <c r="BH251" s="300">
        <v>1978</v>
      </c>
      <c r="BI251" s="210" t="s">
        <v>444</v>
      </c>
      <c r="BJ251" s="133" t="s">
        <v>520</v>
      </c>
      <c r="BK251" s="1" t="s">
        <v>209</v>
      </c>
    </row>
    <row r="252" spans="1:63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2">
        <f t="shared" si="9"/>
        <v>10.6625</v>
      </c>
      <c r="M252" s="47">
        <v>9.5</v>
      </c>
      <c r="N252" s="50">
        <v>0.9</v>
      </c>
      <c r="O252" s="68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528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9">
        <v>5401</v>
      </c>
      <c r="AQ252" s="224"/>
      <c r="AR252" s="57">
        <v>1658</v>
      </c>
      <c r="AS252" s="58">
        <v>1530</v>
      </c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3">
        <v>12</v>
      </c>
      <c r="BA252" s="182">
        <v>1978</v>
      </c>
      <c r="BB252" s="1"/>
      <c r="BC252" s="301">
        <v>14.61</v>
      </c>
      <c r="BD252" s="300">
        <v>1949</v>
      </c>
      <c r="BE252" s="299">
        <v>3.85</v>
      </c>
      <c r="BF252" s="299"/>
      <c r="BG252" s="299"/>
      <c r="BH252" s="300">
        <v>1968</v>
      </c>
      <c r="BI252" s="210" t="s">
        <v>444</v>
      </c>
      <c r="BJ252" s="133" t="s">
        <v>520</v>
      </c>
      <c r="BK252" s="1" t="s">
        <v>211</v>
      </c>
    </row>
    <row r="253" spans="1:63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2">
        <f t="shared" si="9"/>
        <v>9.2125</v>
      </c>
      <c r="M253" s="47">
        <v>9.5</v>
      </c>
      <c r="N253" s="50"/>
      <c r="O253" s="68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495</v>
      </c>
      <c r="AE253" s="32">
        <v>-0.4</v>
      </c>
      <c r="AF253" s="1" t="s">
        <v>253</v>
      </c>
      <c r="AG253" s="62">
        <v>-0.2</v>
      </c>
      <c r="AH253" s="10" t="s">
        <v>400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3"/>
      <c r="AR253" s="57">
        <v>1330</v>
      </c>
      <c r="AS253" s="58">
        <v>1905</v>
      </c>
      <c r="AT253" s="75">
        <v>29.4</v>
      </c>
      <c r="AU253" s="10">
        <v>1974</v>
      </c>
      <c r="AV253" s="1" t="s">
        <v>105</v>
      </c>
      <c r="AW253" s="59">
        <v>-3.3</v>
      </c>
      <c r="AX253" s="105">
        <v>1911</v>
      </c>
      <c r="AY253" s="1" t="s">
        <v>61</v>
      </c>
      <c r="AZ253" s="293">
        <v>13</v>
      </c>
      <c r="BA253" s="182">
        <v>1968</v>
      </c>
      <c r="BB253" s="1"/>
      <c r="BC253" s="297">
        <v>13.35</v>
      </c>
      <c r="BD253" s="300">
        <v>1974</v>
      </c>
      <c r="BE253" s="299">
        <v>3.46</v>
      </c>
      <c r="BF253" s="299"/>
      <c r="BG253" s="299"/>
      <c r="BH253" s="300">
        <v>1968</v>
      </c>
      <c r="BI253" s="210" t="s">
        <v>444</v>
      </c>
      <c r="BJ253" s="133" t="s">
        <v>520</v>
      </c>
      <c r="BK253" s="1" t="s">
        <v>212</v>
      </c>
    </row>
    <row r="254" spans="1:63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2">
        <f t="shared" si="9"/>
        <v>10.3375</v>
      </c>
      <c r="M254" s="47">
        <v>9.6</v>
      </c>
      <c r="N254" s="50">
        <v>0</v>
      </c>
      <c r="O254" s="68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210</v>
      </c>
      <c r="AE254" s="32">
        <v>2.2</v>
      </c>
      <c r="AF254" s="1" t="s">
        <v>513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3"/>
      <c r="AR254" s="57">
        <v>2007</v>
      </c>
      <c r="AS254" s="108">
        <v>2002</v>
      </c>
      <c r="AT254" s="59">
        <v>26.7</v>
      </c>
      <c r="AU254" s="105">
        <v>1936</v>
      </c>
      <c r="AV254" s="1" t="s">
        <v>183</v>
      </c>
      <c r="AW254" s="59">
        <v>-4.1</v>
      </c>
      <c r="AX254" s="105">
        <v>1968</v>
      </c>
      <c r="AY254" s="1" t="s">
        <v>57</v>
      </c>
      <c r="AZ254" s="293">
        <v>11.5</v>
      </c>
      <c r="BA254" s="182">
        <v>1992</v>
      </c>
      <c r="BB254" s="1"/>
      <c r="BC254" s="297">
        <v>13.61</v>
      </c>
      <c r="BD254" s="300">
        <v>1953</v>
      </c>
      <c r="BE254" s="299">
        <v>3.56</v>
      </c>
      <c r="BF254" s="299"/>
      <c r="BG254" s="299"/>
      <c r="BH254" s="300">
        <v>1968</v>
      </c>
      <c r="BI254" s="210" t="s">
        <v>444</v>
      </c>
      <c r="BJ254" s="133" t="s">
        <v>529</v>
      </c>
      <c r="BK254" s="1" t="s">
        <v>213</v>
      </c>
    </row>
    <row r="255" spans="1:63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2">
        <f t="shared" si="9"/>
        <v>10.7875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134</v>
      </c>
      <c r="AE255" s="32">
        <v>2.7</v>
      </c>
      <c r="AF255" s="1" t="s">
        <v>531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3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135</v>
      </c>
      <c r="AW255" s="59">
        <v>-2.7</v>
      </c>
      <c r="AX255" s="105">
        <v>1944</v>
      </c>
      <c r="AY255" s="1" t="s">
        <v>61</v>
      </c>
      <c r="AZ255" s="293">
        <v>11.1</v>
      </c>
      <c r="BA255" s="182">
        <v>1971</v>
      </c>
      <c r="BB255" s="1"/>
      <c r="BC255" s="297">
        <v>12.64</v>
      </c>
      <c r="BD255" s="300">
        <v>2003</v>
      </c>
      <c r="BE255" s="299">
        <v>4.1</v>
      </c>
      <c r="BF255" s="299"/>
      <c r="BG255" s="299"/>
      <c r="BH255" s="300">
        <v>1968</v>
      </c>
      <c r="BI255" s="216" t="s">
        <v>173</v>
      </c>
      <c r="BJ255" s="316" t="s">
        <v>530</v>
      </c>
      <c r="BK255" s="1" t="s">
        <v>215</v>
      </c>
    </row>
    <row r="256" spans="1:63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8.2</v>
      </c>
      <c r="K256" s="60">
        <v>11.5</v>
      </c>
      <c r="L256" s="112">
        <f t="shared" si="9"/>
        <v>8.862499999999999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538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388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3"/>
      <c r="AR256" s="11">
        <v>2342</v>
      </c>
      <c r="AS256" s="5">
        <v>1680</v>
      </c>
      <c r="AT256" s="59">
        <v>26.6</v>
      </c>
      <c r="AU256" s="105">
        <v>1933</v>
      </c>
      <c r="AV256" s="1" t="s">
        <v>183</v>
      </c>
      <c r="AW256" s="59">
        <v>-3</v>
      </c>
      <c r="AX256" s="105">
        <v>1997</v>
      </c>
      <c r="AY256" s="1" t="s">
        <v>123</v>
      </c>
      <c r="AZ256" s="293">
        <v>12.8</v>
      </c>
      <c r="BA256" s="182">
        <v>1968</v>
      </c>
      <c r="BB256" s="1"/>
      <c r="BC256" s="297">
        <v>13.37</v>
      </c>
      <c r="BD256" s="300">
        <v>2003</v>
      </c>
      <c r="BE256" s="299">
        <v>5.24</v>
      </c>
      <c r="BF256" s="299"/>
      <c r="BG256" s="299"/>
      <c r="BH256" s="300">
        <v>1989</v>
      </c>
      <c r="BI256" s="213"/>
      <c r="BJ256" s="133"/>
      <c r="BK256" s="1" t="s">
        <v>216</v>
      </c>
    </row>
    <row r="257" spans="1:63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2">
        <f t="shared" si="9"/>
        <v>7.5874999999999995</v>
      </c>
      <c r="M257" s="47">
        <v>9.8</v>
      </c>
      <c r="N257" s="50">
        <v>6.2</v>
      </c>
      <c r="O257" s="68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137</v>
      </c>
      <c r="AE257" s="32">
        <v>1.7</v>
      </c>
      <c r="AF257" s="1" t="s">
        <v>63</v>
      </c>
      <c r="AG257" s="62">
        <v>-0.7</v>
      </c>
      <c r="AH257" s="10" t="s">
        <v>408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3"/>
      <c r="AR257" s="11">
        <v>919</v>
      </c>
      <c r="AS257" s="5">
        <v>2002</v>
      </c>
      <c r="AT257" s="59">
        <v>27</v>
      </c>
      <c r="AU257" s="1">
        <v>1963</v>
      </c>
      <c r="AV257" s="1" t="s">
        <v>174</v>
      </c>
      <c r="AW257" s="59">
        <v>-3.3</v>
      </c>
      <c r="AX257" s="105">
        <v>1989</v>
      </c>
      <c r="AY257" s="1" t="s">
        <v>152</v>
      </c>
      <c r="AZ257" s="293">
        <v>11.8</v>
      </c>
      <c r="BA257" s="182">
        <v>1989</v>
      </c>
      <c r="BB257" s="1"/>
      <c r="BC257" s="297">
        <v>12.57</v>
      </c>
      <c r="BD257" s="300">
        <v>2003</v>
      </c>
      <c r="BE257" s="299">
        <v>4.95</v>
      </c>
      <c r="BF257" s="299"/>
      <c r="BG257" s="299"/>
      <c r="BH257" s="300">
        <v>1986</v>
      </c>
      <c r="BI257" s="210"/>
      <c r="BJ257" s="133"/>
      <c r="BK257" s="1" t="s">
        <v>217</v>
      </c>
    </row>
    <row r="258" spans="1:63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5.6</v>
      </c>
      <c r="K258" s="60">
        <v>9.9</v>
      </c>
      <c r="L258" s="112">
        <f t="shared" si="9"/>
        <v>7.300000000000001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539</v>
      </c>
      <c r="AE258" s="32">
        <v>0.8</v>
      </c>
      <c r="AF258" s="1" t="s">
        <v>63</v>
      </c>
      <c r="AG258" s="62">
        <v>-0.5</v>
      </c>
      <c r="AH258" s="10" t="s">
        <v>408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70">
        <v>5320</v>
      </c>
      <c r="AQ258" s="223"/>
      <c r="AR258" s="57">
        <v>932</v>
      </c>
      <c r="AS258" s="58"/>
      <c r="AT258" s="59">
        <v>25.9</v>
      </c>
      <c r="AU258" s="1">
        <v>1986</v>
      </c>
      <c r="AV258" s="1" t="s">
        <v>135</v>
      </c>
      <c r="AW258" s="59">
        <v>-3.3</v>
      </c>
      <c r="AX258" s="105">
        <v>1906</v>
      </c>
      <c r="AY258" s="1" t="s">
        <v>66</v>
      </c>
      <c r="AZ258" s="293">
        <v>12.4</v>
      </c>
      <c r="BA258" s="182">
        <v>1979</v>
      </c>
      <c r="BB258" s="1"/>
      <c r="BC258" s="297">
        <v>13.76</v>
      </c>
      <c r="BD258" s="300">
        <v>1986</v>
      </c>
      <c r="BE258" s="299">
        <v>5.86</v>
      </c>
      <c r="BF258" s="299"/>
      <c r="BG258" s="299"/>
      <c r="BH258" s="300">
        <v>1979</v>
      </c>
      <c r="BI258" s="210"/>
      <c r="BJ258" s="133"/>
      <c r="BK258" s="1" t="s">
        <v>218</v>
      </c>
    </row>
    <row r="259" spans="1:63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6.4</v>
      </c>
      <c r="K259" s="60">
        <v>10.7</v>
      </c>
      <c r="L259" s="112">
        <f t="shared" si="9"/>
        <v>8.725000000000001</v>
      </c>
      <c r="M259" s="47">
        <v>9.9</v>
      </c>
      <c r="N259" s="50">
        <v>0.7</v>
      </c>
      <c r="O259" s="68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106</v>
      </c>
      <c r="AE259" s="32">
        <v>-0.2</v>
      </c>
      <c r="AF259" s="1" t="s">
        <v>106</v>
      </c>
      <c r="AG259" s="62">
        <v>-0.4</v>
      </c>
      <c r="AH259" s="10" t="s">
        <v>395</v>
      </c>
      <c r="AI259" s="50">
        <v>68</v>
      </c>
      <c r="AJ259" s="3" t="s">
        <v>53</v>
      </c>
      <c r="AK259" s="43">
        <v>-3.7</v>
      </c>
      <c r="AL259" s="43">
        <v>-21.1</v>
      </c>
      <c r="AM259" s="77">
        <v>-2</v>
      </c>
      <c r="AN259" s="77">
        <v>-20</v>
      </c>
      <c r="AO259" s="71">
        <v>5396</v>
      </c>
      <c r="AP259" s="71">
        <v>5427</v>
      </c>
      <c r="AQ259" s="223"/>
      <c r="AR259" s="57">
        <v>940</v>
      </c>
      <c r="AS259" s="108">
        <v>1064</v>
      </c>
      <c r="AT259" s="66">
        <v>26.3</v>
      </c>
      <c r="AU259" s="45">
        <v>2009</v>
      </c>
      <c r="AV259" s="45" t="s">
        <v>219</v>
      </c>
      <c r="AW259" s="59">
        <v>-4</v>
      </c>
      <c r="AX259" s="105">
        <v>1989</v>
      </c>
      <c r="AY259" s="1" t="s">
        <v>123</v>
      </c>
      <c r="AZ259" s="293">
        <v>13.5</v>
      </c>
      <c r="BA259" s="182">
        <v>1988</v>
      </c>
      <c r="BB259" s="1"/>
      <c r="BC259" s="297">
        <v>12.88</v>
      </c>
      <c r="BD259" s="300">
        <v>2000</v>
      </c>
      <c r="BE259" s="299">
        <v>6.69</v>
      </c>
      <c r="BF259" s="299"/>
      <c r="BG259" s="299"/>
      <c r="BH259" s="300">
        <v>1979</v>
      </c>
      <c r="BI259" s="213"/>
      <c r="BJ259" s="133"/>
      <c r="BK259" s="1" t="s">
        <v>220</v>
      </c>
    </row>
    <row r="260" spans="1:63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2">
        <f t="shared" si="9"/>
        <v>11.5</v>
      </c>
      <c r="M260" s="47">
        <v>9.9</v>
      </c>
      <c r="N260" s="50">
        <v>0.5</v>
      </c>
      <c r="O260" s="63"/>
      <c r="P260" s="52">
        <v>15.9</v>
      </c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484</v>
      </c>
      <c r="AE260" s="32">
        <v>-1.3</v>
      </c>
      <c r="AF260" s="1" t="s">
        <v>540</v>
      </c>
      <c r="AG260" s="62">
        <v>-0.5</v>
      </c>
      <c r="AH260" s="10" t="s">
        <v>70</v>
      </c>
      <c r="AI260" s="50">
        <v>38</v>
      </c>
      <c r="AJ260" s="50" t="s">
        <v>53</v>
      </c>
      <c r="AK260" s="174">
        <v>2</v>
      </c>
      <c r="AL260" s="77">
        <v>-20</v>
      </c>
      <c r="AM260" s="43">
        <v>1.2</v>
      </c>
      <c r="AN260" s="43">
        <v>-21.1</v>
      </c>
      <c r="AO260" s="71">
        <v>5447</v>
      </c>
      <c r="AP260" s="71">
        <v>5426</v>
      </c>
      <c r="AQ260" s="223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123</v>
      </c>
      <c r="AZ260" s="293">
        <v>11.5</v>
      </c>
      <c r="BA260" s="182">
        <v>1973</v>
      </c>
      <c r="BB260" s="1"/>
      <c r="BC260" s="297">
        <v>12.31</v>
      </c>
      <c r="BD260" s="300">
        <v>2009</v>
      </c>
      <c r="BE260" s="299">
        <v>5.54</v>
      </c>
      <c r="BF260" s="299"/>
      <c r="BG260" s="299"/>
      <c r="BH260" s="300">
        <v>1973</v>
      </c>
      <c r="BI260" s="210"/>
      <c r="BJ260" s="133"/>
      <c r="BK260" s="1" t="s">
        <v>221</v>
      </c>
    </row>
    <row r="261" spans="1:63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47"/>
      <c r="BH261" s="47"/>
      <c r="BI261" s="214"/>
      <c r="BJ261" s="133"/>
      <c r="BK261" s="131">
        <v>31</v>
      </c>
    </row>
    <row r="262" spans="1:63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1"/>
      <c r="BH262" s="1"/>
      <c r="BI262" s="215"/>
      <c r="BJ262" s="27"/>
      <c r="BK262" s="10"/>
    </row>
    <row r="263" spans="1:63" ht="15">
      <c r="A263" s="1"/>
      <c r="B263" s="47">
        <f>AVERAGE(B231:B260)</f>
        <v>8.35</v>
      </c>
      <c r="C263" s="47">
        <f aca="true" t="shared" si="10" ref="C263:K263">AVERAGE(C231:C260)</f>
        <v>8.453333333333335</v>
      </c>
      <c r="D263" s="47">
        <f t="shared" si="10"/>
        <v>9.833333333333332</v>
      </c>
      <c r="E263" s="47">
        <f t="shared" si="10"/>
        <v>10.693333333333332</v>
      </c>
      <c r="F263" s="47">
        <f t="shared" si="10"/>
        <v>11.349999999999996</v>
      </c>
      <c r="G263" s="47">
        <f t="shared" si="10"/>
        <v>10.923333333333334</v>
      </c>
      <c r="H263" s="47">
        <f t="shared" si="10"/>
        <v>9.913333333333332</v>
      </c>
      <c r="I263" s="47">
        <f t="shared" si="10"/>
        <v>8.930000000000001</v>
      </c>
      <c r="J263" s="32">
        <f t="shared" si="10"/>
        <v>7.606666666666667</v>
      </c>
      <c r="K263" s="61">
        <f t="shared" si="10"/>
        <v>12.559999999999997</v>
      </c>
      <c r="L263" s="76">
        <f>AVERAGE(L231:L260)</f>
        <v>9.805833333333334</v>
      </c>
      <c r="M263" s="47"/>
      <c r="N263" s="50">
        <f>SUM(N231:N260)</f>
        <v>65.60000000000001</v>
      </c>
      <c r="O263" s="50"/>
      <c r="P263" s="138">
        <f>SUM(P231:P260)</f>
        <v>121.1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9.98</v>
      </c>
      <c r="AC263" s="72">
        <f>AVERAGE(AC231:AC260)</f>
        <v>18.886666666666667</v>
      </c>
      <c r="AD263" s="75"/>
      <c r="AE263" s="96">
        <f>AVERAGE(AE231:AE260)</f>
        <v>2.1033333333333335</v>
      </c>
      <c r="AF263" s="72"/>
      <c r="AG263" s="75">
        <f>AVERAGE(AG231:AG260)</f>
        <v>0.1633333333333333</v>
      </c>
      <c r="AH263" s="139"/>
      <c r="AI263" s="140"/>
      <c r="AJ263" s="140"/>
      <c r="AK263" s="79">
        <f>AVERAGE(AK231:AK262)</f>
        <v>1.2833333333333334</v>
      </c>
      <c r="AL263" s="79">
        <f aca="true" t="shared" si="11" ref="AL263:AS263">AVERAGE(AL231:AL262)</f>
        <v>-21.78666666666667</v>
      </c>
      <c r="AM263" s="79">
        <f t="shared" si="11"/>
        <v>1.3366666666666664</v>
      </c>
      <c r="AN263" s="79">
        <f t="shared" si="11"/>
        <v>-21.936666666666664</v>
      </c>
      <c r="AO263" s="141">
        <f t="shared" si="11"/>
        <v>5125.933333333333</v>
      </c>
      <c r="AP263" s="142">
        <f t="shared" si="11"/>
        <v>5120.433333333333</v>
      </c>
      <c r="AQ263" s="228" t="e">
        <f t="shared" si="11"/>
        <v>#DIV/0!</v>
      </c>
      <c r="AR263" s="141">
        <f t="shared" si="11"/>
        <v>1803.7586206896551</v>
      </c>
      <c r="AS263" s="142">
        <f t="shared" si="11"/>
        <v>1862.896551724138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49"/>
      <c r="BG263" s="49"/>
      <c r="BH263" s="5"/>
      <c r="BI263" s="216"/>
      <c r="BJ263" s="1"/>
      <c r="BK263" s="27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158</v>
      </c>
      <c r="K264" s="2"/>
      <c r="L264" s="1"/>
      <c r="M264" s="76">
        <v>0.7</v>
      </c>
      <c r="N264" s="50"/>
      <c r="O264" s="50"/>
      <c r="P264" s="76"/>
      <c r="Q264" s="76"/>
      <c r="R264" s="304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5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5"/>
      <c r="BH264" s="5"/>
      <c r="BI264" s="210"/>
      <c r="BJ264" s="27"/>
      <c r="BK264" s="10"/>
    </row>
    <row r="265" spans="1:63" ht="15">
      <c r="A265" s="1"/>
      <c r="B265" s="1"/>
      <c r="C265" s="2" t="s">
        <v>222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5"/>
      <c r="S265" s="1"/>
      <c r="T265" s="1"/>
      <c r="U265" s="1"/>
      <c r="V265" s="1"/>
      <c r="W265" s="1"/>
      <c r="Y265" s="76" t="s">
        <v>160</v>
      </c>
      <c r="Z265" s="32"/>
      <c r="AA265" s="32"/>
      <c r="AB265" s="55">
        <v>8.2</v>
      </c>
      <c r="AC265" s="296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5"/>
      <c r="BH265" s="5"/>
      <c r="BI265" s="210"/>
      <c r="BJ265" s="1"/>
      <c r="BK265" s="1"/>
    </row>
    <row r="266" spans="1:63" ht="15">
      <c r="A266" s="1"/>
      <c r="B266" s="1"/>
      <c r="C266" s="2" t="s">
        <v>223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5"/>
      <c r="S266" s="1"/>
      <c r="T266" s="1"/>
      <c r="U266" s="1"/>
      <c r="V266" s="1"/>
      <c r="W266" s="1"/>
      <c r="Y266" s="76" t="s">
        <v>162</v>
      </c>
      <c r="Z266" s="32"/>
      <c r="AA266" s="32"/>
      <c r="AB266" s="55">
        <v>8.8</v>
      </c>
      <c r="AC266" s="296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1"/>
      <c r="BH266" s="1"/>
      <c r="BI266" s="210"/>
      <c r="BJ266" s="1"/>
      <c r="BK266" s="1"/>
    </row>
    <row r="267" spans="1:63" ht="15">
      <c r="A267" s="1"/>
      <c r="B267" s="1"/>
      <c r="C267" s="2" t="s">
        <v>224</v>
      </c>
      <c r="D267" s="2"/>
      <c r="E267" s="2"/>
      <c r="F267" s="2"/>
      <c r="G267" s="2"/>
      <c r="H267" s="1"/>
      <c r="I267" s="2"/>
      <c r="J267" s="2" t="s">
        <v>532</v>
      </c>
      <c r="K267" s="2"/>
      <c r="L267" s="76">
        <v>10.3</v>
      </c>
      <c r="M267" s="76"/>
      <c r="N267" s="50"/>
      <c r="O267" s="3"/>
      <c r="P267" s="47"/>
      <c r="Q267" s="47"/>
      <c r="R267" s="305"/>
      <c r="S267" s="1"/>
      <c r="T267" s="1"/>
      <c r="U267" s="1"/>
      <c r="V267" s="1"/>
      <c r="W267" s="1"/>
      <c r="Y267" s="2" t="s">
        <v>532</v>
      </c>
      <c r="Z267" s="2"/>
      <c r="AA267" s="2"/>
      <c r="AB267" s="55">
        <v>9.1</v>
      </c>
      <c r="AC267" s="296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1"/>
      <c r="BH267" s="1"/>
      <c r="BI267" s="210"/>
      <c r="BJ267" s="1"/>
      <c r="BK267" s="1"/>
    </row>
    <row r="268" spans="1:63" ht="15">
      <c r="A268" s="1"/>
      <c r="B268" s="1"/>
      <c r="C268" s="76" t="s">
        <v>225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5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1"/>
      <c r="BH268" s="1"/>
      <c r="BI268" s="210"/>
      <c r="BJ268" s="1"/>
      <c r="BK268" s="1"/>
    </row>
    <row r="269" spans="1:63" ht="15">
      <c r="A269" s="1"/>
      <c r="B269" s="1"/>
      <c r="C269" s="2" t="s">
        <v>226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5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5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1"/>
      <c r="BH269" s="1"/>
      <c r="BI269" s="210"/>
      <c r="BJ269" s="1"/>
      <c r="BK269" s="1"/>
    </row>
    <row r="270" spans="1:63" ht="15">
      <c r="A270" s="1"/>
      <c r="B270" s="1"/>
      <c r="C270" s="2" t="s">
        <v>227</v>
      </c>
      <c r="D270" s="2"/>
      <c r="E270" s="2"/>
      <c r="F270" s="1"/>
      <c r="G270" s="1"/>
      <c r="H270" s="1"/>
      <c r="I270" s="1"/>
      <c r="J270" s="2" t="s">
        <v>535</v>
      </c>
      <c r="K270" s="2"/>
      <c r="L270" s="76">
        <v>35.7</v>
      </c>
      <c r="M270" s="47"/>
      <c r="N270" s="50"/>
      <c r="O270" s="3"/>
      <c r="P270" s="47"/>
      <c r="Q270" s="47"/>
      <c r="R270" s="305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5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1"/>
      <c r="BH270" s="1"/>
      <c r="BI270" s="210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534</v>
      </c>
      <c r="K271" s="2"/>
      <c r="L271" s="2">
        <v>208.8</v>
      </c>
      <c r="M271" s="1"/>
      <c r="N271" s="3"/>
      <c r="O271" s="3"/>
      <c r="P271" s="47"/>
      <c r="Q271" s="47"/>
      <c r="R271" s="305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5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1"/>
      <c r="BH271" s="1"/>
      <c r="BI271" s="210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5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5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1"/>
      <c r="BH272" s="1"/>
      <c r="BI272" s="210"/>
      <c r="BJ272" s="1"/>
      <c r="BK272" s="1"/>
    </row>
    <row r="273" spans="1:63" ht="15">
      <c r="A273" s="1"/>
      <c r="B273" s="2" t="s">
        <v>542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243</v>
      </c>
      <c r="BA273" s="2"/>
      <c r="BB273" s="2"/>
      <c r="BC273" s="12" t="s">
        <v>517</v>
      </c>
      <c r="BD273" s="2"/>
      <c r="BE273" s="2"/>
      <c r="BF273" s="2"/>
      <c r="BG273" s="2"/>
      <c r="BH273" s="2"/>
      <c r="BI273" s="216" t="s">
        <v>31</v>
      </c>
      <c r="BJ273" s="8" t="s">
        <v>12</v>
      </c>
      <c r="BK273" s="1"/>
    </row>
    <row r="274" spans="1:63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3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 t="s">
        <v>243</v>
      </c>
      <c r="AA274" s="2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146</v>
      </c>
      <c r="AH274" s="8" t="s">
        <v>12</v>
      </c>
      <c r="AI274" s="3" t="s">
        <v>118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181</v>
      </c>
      <c r="AY274" s="1"/>
      <c r="AZ274" s="11"/>
      <c r="BA274" s="1"/>
      <c r="BB274" s="1"/>
      <c r="BC274" s="11"/>
      <c r="BD274" s="1"/>
      <c r="BE274" s="1"/>
      <c r="BF274" s="1"/>
      <c r="BG274" s="282" t="s">
        <v>554</v>
      </c>
      <c r="BH274" s="282"/>
      <c r="BI274" s="277" t="s">
        <v>22</v>
      </c>
      <c r="BJ274" s="10"/>
      <c r="BK274" s="1"/>
    </row>
    <row r="275" spans="1:63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9" t="s">
        <v>32</v>
      </c>
      <c r="AA275" s="30" t="s">
        <v>20</v>
      </c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246</v>
      </c>
      <c r="BB275" s="34"/>
      <c r="BC275" s="93" t="s">
        <v>518</v>
      </c>
      <c r="BD275" s="34" t="s">
        <v>20</v>
      </c>
      <c r="BE275" s="34" t="s">
        <v>544</v>
      </c>
      <c r="BF275" s="34" t="s">
        <v>20</v>
      </c>
      <c r="BG275" s="317" t="s">
        <v>555</v>
      </c>
      <c r="BH275" s="318"/>
      <c r="BI275" s="216" t="s">
        <v>40</v>
      </c>
      <c r="BJ275" s="10"/>
      <c r="BK275" s="1"/>
    </row>
    <row r="276" spans="1:63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39" t="s">
        <v>46</v>
      </c>
      <c r="AA276" s="5"/>
      <c r="AB276" s="19">
        <v>2013</v>
      </c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249</v>
      </c>
      <c r="BA276" s="1"/>
      <c r="BB276" s="1"/>
      <c r="BC276" s="11"/>
      <c r="BD276" s="1"/>
      <c r="BE276" s="1"/>
      <c r="BF276" s="1"/>
      <c r="BG276" s="1"/>
      <c r="BH276" s="1"/>
      <c r="BI276" s="216">
        <v>2012</v>
      </c>
      <c r="BJ276" s="10"/>
      <c r="BK276" s="1"/>
    </row>
    <row r="277" spans="1:63" ht="15">
      <c r="A277" s="2">
        <v>1</v>
      </c>
      <c r="B277" s="43">
        <v>5.2</v>
      </c>
      <c r="C277" s="43">
        <v>6</v>
      </c>
      <c r="D277" s="43">
        <v>7.7</v>
      </c>
      <c r="E277" s="43">
        <v>7.6</v>
      </c>
      <c r="F277" s="43">
        <v>9</v>
      </c>
      <c r="G277" s="43">
        <v>9.6</v>
      </c>
      <c r="H277" s="43">
        <v>10</v>
      </c>
      <c r="I277" s="43">
        <v>7.6</v>
      </c>
      <c r="J277" s="42">
        <v>4.7</v>
      </c>
      <c r="K277" s="60">
        <v>10.7</v>
      </c>
      <c r="L277" s="112">
        <f>AVERAGE(B277:I277)</f>
        <v>7.8375</v>
      </c>
      <c r="M277" s="47">
        <v>10</v>
      </c>
      <c r="N277" s="146"/>
      <c r="O277" s="147"/>
      <c r="P277" s="148">
        <v>8.2</v>
      </c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47">
        <v>9.1</v>
      </c>
      <c r="AA277" s="69">
        <v>1885</v>
      </c>
      <c r="AB277" s="55">
        <v>7.5</v>
      </c>
      <c r="AC277" s="83">
        <v>15.7</v>
      </c>
      <c r="AD277" s="1" t="s">
        <v>467</v>
      </c>
      <c r="AE277" s="9">
        <v>-0.4</v>
      </c>
      <c r="AF277" s="1" t="s">
        <v>80</v>
      </c>
      <c r="AG277" s="1">
        <v>-1.9</v>
      </c>
      <c r="AH277" s="1" t="s">
        <v>408</v>
      </c>
      <c r="AI277" s="324">
        <v>23.4</v>
      </c>
      <c r="AJ277" s="325" t="s">
        <v>103</v>
      </c>
      <c r="AK277" s="43">
        <v>1.2</v>
      </c>
      <c r="AL277" s="43">
        <v>-23.1</v>
      </c>
      <c r="AM277" s="43">
        <v>-1.9</v>
      </c>
      <c r="AN277" s="43">
        <v>-29.9</v>
      </c>
      <c r="AO277" s="185">
        <v>5410</v>
      </c>
      <c r="AP277" s="71">
        <v>5331</v>
      </c>
      <c r="AQ277" s="229"/>
      <c r="AR277" s="110">
        <v>1464</v>
      </c>
      <c r="AS277" s="108">
        <v>973</v>
      </c>
      <c r="AT277" s="59">
        <v>29</v>
      </c>
      <c r="AU277" s="1">
        <v>1991</v>
      </c>
      <c r="AV277" s="1" t="s">
        <v>183</v>
      </c>
      <c r="AW277" s="75">
        <v>-3</v>
      </c>
      <c r="AX277" s="54">
        <v>2001</v>
      </c>
      <c r="AY277" s="1" t="s">
        <v>123</v>
      </c>
      <c r="AZ277" s="233">
        <v>13.7</v>
      </c>
      <c r="BA277" s="182">
        <v>1973</v>
      </c>
      <c r="BB277" s="1"/>
      <c r="BC277" s="297">
        <v>14.09</v>
      </c>
      <c r="BD277" s="320">
        <v>2009</v>
      </c>
      <c r="BE277" s="319">
        <v>5.9</v>
      </c>
      <c r="BF277" s="298">
        <v>1968</v>
      </c>
      <c r="BG277" s="319">
        <v>17.23</v>
      </c>
      <c r="BH277" s="320">
        <v>2009</v>
      </c>
      <c r="BI277" s="210"/>
      <c r="BJ277" s="133"/>
      <c r="BK277" s="1" t="s">
        <v>182</v>
      </c>
    </row>
    <row r="278" spans="1:63" ht="15">
      <c r="A278" s="2">
        <v>2</v>
      </c>
      <c r="B278" s="43">
        <v>4.9</v>
      </c>
      <c r="C278" s="43">
        <v>4.2</v>
      </c>
      <c r="D278" s="43">
        <v>8</v>
      </c>
      <c r="E278" s="43">
        <v>9.8</v>
      </c>
      <c r="F278" s="43">
        <v>10.4</v>
      </c>
      <c r="G278" s="43">
        <v>8.3</v>
      </c>
      <c r="H278" s="43">
        <v>8.3</v>
      </c>
      <c r="I278" s="43">
        <v>7.2</v>
      </c>
      <c r="J278" s="42">
        <v>3.8</v>
      </c>
      <c r="K278" s="60">
        <v>11.6</v>
      </c>
      <c r="L278" s="112">
        <f aca="true" t="shared" si="12" ref="L278:L284">AVERAGE(B278:I278)</f>
        <v>7.637500000000001</v>
      </c>
      <c r="M278" s="47">
        <v>10.1</v>
      </c>
      <c r="N278" s="146">
        <v>0.6</v>
      </c>
      <c r="O278" s="149"/>
      <c r="P278" s="52">
        <v>12.3</v>
      </c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47">
        <v>6.6</v>
      </c>
      <c r="AA278" s="69">
        <v>1885</v>
      </c>
      <c r="AB278" s="55">
        <v>7.8</v>
      </c>
      <c r="AC278" s="61">
        <v>15.7</v>
      </c>
      <c r="AD278" s="62" t="s">
        <v>385</v>
      </c>
      <c r="AE278" s="9">
        <v>0.3</v>
      </c>
      <c r="AF278" s="10" t="s">
        <v>391</v>
      </c>
      <c r="AG278" s="126">
        <v>-3.9</v>
      </c>
      <c r="AH278" s="46" t="s">
        <v>70</v>
      </c>
      <c r="AI278" s="326">
        <v>11.4</v>
      </c>
      <c r="AJ278" s="327" t="s">
        <v>137</v>
      </c>
      <c r="AK278" s="43">
        <v>-2.1</v>
      </c>
      <c r="AL278" s="43">
        <v>-25.1</v>
      </c>
      <c r="AM278" s="43">
        <v>-1.7</v>
      </c>
      <c r="AN278" s="43">
        <v>-23.3</v>
      </c>
      <c r="AO278" s="185">
        <v>5375</v>
      </c>
      <c r="AP278" s="41">
        <v>5385</v>
      </c>
      <c r="AQ278" s="229"/>
      <c r="AR278" s="110">
        <v>1035</v>
      </c>
      <c r="AS278" s="108">
        <v>890</v>
      </c>
      <c r="AT278" s="72">
        <v>29.2</v>
      </c>
      <c r="AU278" s="28">
        <v>1991</v>
      </c>
      <c r="AV278" s="28" t="s">
        <v>183</v>
      </c>
      <c r="AW278" s="59">
        <v>-2.9</v>
      </c>
      <c r="AX278" s="54">
        <v>1992</v>
      </c>
      <c r="AY278" s="1" t="s">
        <v>123</v>
      </c>
      <c r="AZ278" s="233">
        <v>12.5</v>
      </c>
      <c r="BA278" s="182">
        <v>1969</v>
      </c>
      <c r="BB278" s="1"/>
      <c r="BC278" s="297">
        <v>14.36</v>
      </c>
      <c r="BD278" s="320">
        <v>2009</v>
      </c>
      <c r="BE278" s="319">
        <v>5.91</v>
      </c>
      <c r="BF278" s="298">
        <v>1981</v>
      </c>
      <c r="BG278" s="319">
        <v>17.48</v>
      </c>
      <c r="BH278" s="320">
        <v>2009</v>
      </c>
      <c r="BI278" s="210"/>
      <c r="BJ278" s="133"/>
      <c r="BK278" s="1" t="s">
        <v>184</v>
      </c>
    </row>
    <row r="279" spans="1:63" ht="15">
      <c r="A279" s="2">
        <v>3</v>
      </c>
      <c r="B279" s="43">
        <v>6</v>
      </c>
      <c r="C279" s="43">
        <v>7.8</v>
      </c>
      <c r="D279" s="43">
        <v>10.2</v>
      </c>
      <c r="E279" s="43">
        <v>13.8</v>
      </c>
      <c r="F279" s="43">
        <v>15.8</v>
      </c>
      <c r="G279" s="43">
        <v>14</v>
      </c>
      <c r="H279" s="43">
        <v>10.7</v>
      </c>
      <c r="I279" s="43">
        <v>9.4</v>
      </c>
      <c r="J279" s="42">
        <v>5.8</v>
      </c>
      <c r="K279" s="60">
        <v>16.5</v>
      </c>
      <c r="L279" s="112">
        <f t="shared" si="12"/>
        <v>10.9625</v>
      </c>
      <c r="M279" s="47">
        <v>10.1</v>
      </c>
      <c r="N279" s="146"/>
      <c r="O279" s="147"/>
      <c r="P279" s="52">
        <v>13</v>
      </c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47">
        <v>8.4</v>
      </c>
      <c r="AA279" s="69">
        <v>1885</v>
      </c>
      <c r="AB279" s="55">
        <v>9</v>
      </c>
      <c r="AC279" s="61">
        <v>18.4</v>
      </c>
      <c r="AD279" s="10" t="s">
        <v>552</v>
      </c>
      <c r="AE279" s="32">
        <v>0.8</v>
      </c>
      <c r="AF279" s="1" t="s">
        <v>454</v>
      </c>
      <c r="AG279" s="126">
        <v>-1.4</v>
      </c>
      <c r="AH279" s="46" t="s">
        <v>408</v>
      </c>
      <c r="AI279" s="326">
        <v>17.9</v>
      </c>
      <c r="AJ279" s="326" t="s">
        <v>73</v>
      </c>
      <c r="AK279" s="43">
        <v>0.2</v>
      </c>
      <c r="AL279" s="43">
        <v>-24.5</v>
      </c>
      <c r="AM279" s="43">
        <v>0.8</v>
      </c>
      <c r="AN279" s="43">
        <v>-22.3</v>
      </c>
      <c r="AO279" s="110">
        <v>5386</v>
      </c>
      <c r="AP279" s="41">
        <v>5404</v>
      </c>
      <c r="AQ279" s="229"/>
      <c r="AR279" s="110">
        <v>1382</v>
      </c>
      <c r="AS279" s="108">
        <v>1475</v>
      </c>
      <c r="AT279" s="59">
        <v>28.2</v>
      </c>
      <c r="AU279" s="1">
        <v>1991</v>
      </c>
      <c r="AV279" s="1" t="s">
        <v>135</v>
      </c>
      <c r="AW279" s="59">
        <v>-1.1</v>
      </c>
      <c r="AX279" s="54">
        <v>1964</v>
      </c>
      <c r="AY279" s="1" t="s">
        <v>123</v>
      </c>
      <c r="AZ279" s="233">
        <v>13.9</v>
      </c>
      <c r="BA279" s="182">
        <v>1969</v>
      </c>
      <c r="BB279" s="1"/>
      <c r="BC279" s="297">
        <v>13.58</v>
      </c>
      <c r="BD279" s="320">
        <v>2009</v>
      </c>
      <c r="BE279" s="319">
        <v>6.53</v>
      </c>
      <c r="BF279" s="298">
        <v>1993</v>
      </c>
      <c r="BG279" s="319">
        <v>17.81</v>
      </c>
      <c r="BH279" s="320">
        <v>2009</v>
      </c>
      <c r="BI279" s="210"/>
      <c r="BJ279" s="133"/>
      <c r="BK279" s="1" t="s">
        <v>185</v>
      </c>
    </row>
    <row r="280" spans="1:63" ht="15">
      <c r="A280" s="2">
        <v>4</v>
      </c>
      <c r="B280" s="43">
        <v>9</v>
      </c>
      <c r="C280" s="43">
        <v>9</v>
      </c>
      <c r="D280" s="43">
        <v>9.2</v>
      </c>
      <c r="E280" s="43">
        <v>11.1</v>
      </c>
      <c r="F280" s="43">
        <v>12.7</v>
      </c>
      <c r="G280" s="43">
        <v>11.8</v>
      </c>
      <c r="H280" s="43">
        <v>10</v>
      </c>
      <c r="I280" s="43">
        <v>9.5</v>
      </c>
      <c r="J280" s="42">
        <v>9</v>
      </c>
      <c r="K280" s="60">
        <v>13.8</v>
      </c>
      <c r="L280" s="112">
        <f t="shared" si="12"/>
        <v>10.2875</v>
      </c>
      <c r="M280" s="47">
        <v>10.2</v>
      </c>
      <c r="N280" s="146">
        <v>0.7</v>
      </c>
      <c r="O280" s="149"/>
      <c r="P280" s="52">
        <v>4.3</v>
      </c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47">
        <v>7.6</v>
      </c>
      <c r="AA280" s="69">
        <v>1983</v>
      </c>
      <c r="AB280" s="55">
        <v>8.9</v>
      </c>
      <c r="AC280" s="61">
        <v>16.3</v>
      </c>
      <c r="AD280" s="10" t="s">
        <v>106</v>
      </c>
      <c r="AE280" s="32">
        <v>0.8</v>
      </c>
      <c r="AF280" s="1" t="s">
        <v>155</v>
      </c>
      <c r="AG280" s="126">
        <v>0.1</v>
      </c>
      <c r="AH280" s="46" t="s">
        <v>408</v>
      </c>
      <c r="AI280" s="326">
        <v>6.6</v>
      </c>
      <c r="AJ280" s="327" t="s">
        <v>435</v>
      </c>
      <c r="AK280" s="43">
        <v>0.4</v>
      </c>
      <c r="AL280" s="43">
        <v>-21.5</v>
      </c>
      <c r="AM280" s="43">
        <v>-0.9</v>
      </c>
      <c r="AN280" s="43">
        <v>-23.1</v>
      </c>
      <c r="AO280" s="110">
        <v>5417</v>
      </c>
      <c r="AP280" s="71">
        <v>5372</v>
      </c>
      <c r="AQ280" s="229"/>
      <c r="AR280" s="110">
        <v>1369</v>
      </c>
      <c r="AS280" s="108">
        <v>1092</v>
      </c>
      <c r="AT280" s="59">
        <v>28.9</v>
      </c>
      <c r="AU280" s="1">
        <v>1991</v>
      </c>
      <c r="AV280" s="1" t="s">
        <v>138</v>
      </c>
      <c r="AW280" s="75">
        <v>-3.1</v>
      </c>
      <c r="AX280" s="54">
        <v>1887</v>
      </c>
      <c r="AY280" s="1" t="s">
        <v>148</v>
      </c>
      <c r="AZ280" s="233">
        <v>14</v>
      </c>
      <c r="BA280" s="182">
        <v>1954</v>
      </c>
      <c r="BB280" s="1"/>
      <c r="BC280" s="297">
        <v>14.09</v>
      </c>
      <c r="BD280" s="298">
        <v>1991</v>
      </c>
      <c r="BE280" s="319">
        <v>6.48</v>
      </c>
      <c r="BF280" s="298">
        <v>1981</v>
      </c>
      <c r="BG280" s="319">
        <v>17.38</v>
      </c>
      <c r="BH280" s="298">
        <v>1991</v>
      </c>
      <c r="BI280" s="210"/>
      <c r="BJ280" s="133"/>
      <c r="BK280" s="1" t="s">
        <v>186</v>
      </c>
    </row>
    <row r="281" spans="1:63" ht="15">
      <c r="A281" s="2">
        <v>5</v>
      </c>
      <c r="B281" s="43">
        <v>8.2</v>
      </c>
      <c r="C281" s="43">
        <v>7.6</v>
      </c>
      <c r="D281" s="43">
        <v>10.6</v>
      </c>
      <c r="E281" s="43">
        <v>10.1</v>
      </c>
      <c r="F281" s="43">
        <v>8.8</v>
      </c>
      <c r="G281" s="43">
        <v>9.6</v>
      </c>
      <c r="H281" s="43">
        <v>9.6</v>
      </c>
      <c r="I281" s="43">
        <v>8.2</v>
      </c>
      <c r="J281" s="42">
        <v>7.6</v>
      </c>
      <c r="K281" s="60">
        <v>11.2</v>
      </c>
      <c r="L281" s="112">
        <f t="shared" si="12"/>
        <v>9.0875</v>
      </c>
      <c r="M281" s="47">
        <v>10.2</v>
      </c>
      <c r="N281" s="146">
        <v>0.3</v>
      </c>
      <c r="O281" s="149"/>
      <c r="P281" s="52">
        <v>1.2</v>
      </c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49">
        <v>8.6</v>
      </c>
      <c r="AA281" s="58">
        <v>1993</v>
      </c>
      <c r="AB281" s="55">
        <v>9.2</v>
      </c>
      <c r="AC281" s="61">
        <v>15.9</v>
      </c>
      <c r="AD281" s="10" t="s">
        <v>150</v>
      </c>
      <c r="AE281" s="32">
        <v>4.4</v>
      </c>
      <c r="AF281" s="1" t="s">
        <v>84</v>
      </c>
      <c r="AG281" s="126">
        <v>0</v>
      </c>
      <c r="AH281" s="46" t="s">
        <v>408</v>
      </c>
      <c r="AI281" s="326">
        <v>9.7</v>
      </c>
      <c r="AJ281" s="326" t="s">
        <v>390</v>
      </c>
      <c r="AK281" s="43">
        <v>0.8</v>
      </c>
      <c r="AL281" s="43">
        <v>-20.1</v>
      </c>
      <c r="AM281" s="43">
        <v>-0.3</v>
      </c>
      <c r="AN281" s="43">
        <v>-18.5</v>
      </c>
      <c r="AO281" s="185">
        <v>5406</v>
      </c>
      <c r="AP281" s="71">
        <v>5433</v>
      </c>
      <c r="AQ281" s="229"/>
      <c r="AR281" s="110">
        <v>1413</v>
      </c>
      <c r="AS281" s="108">
        <v>1247</v>
      </c>
      <c r="AT281" s="59">
        <v>28.8</v>
      </c>
      <c r="AU281" s="1">
        <v>1991</v>
      </c>
      <c r="AV281" s="1" t="s">
        <v>157</v>
      </c>
      <c r="AW281" s="59">
        <v>-2.8</v>
      </c>
      <c r="AX281" s="54">
        <v>1939</v>
      </c>
      <c r="AY281" s="1" t="s">
        <v>71</v>
      </c>
      <c r="AZ281" s="233">
        <v>13.3</v>
      </c>
      <c r="BA281" s="182">
        <v>1973</v>
      </c>
      <c r="BB281" s="1"/>
      <c r="BC281" s="297">
        <v>14.77</v>
      </c>
      <c r="BD281" s="320">
        <v>1991</v>
      </c>
      <c r="BE281" s="319">
        <v>6.25</v>
      </c>
      <c r="BF281" s="320">
        <v>1995</v>
      </c>
      <c r="BG281" s="319">
        <v>18.34</v>
      </c>
      <c r="BH281" s="320">
        <v>1991</v>
      </c>
      <c r="BI281" s="210"/>
      <c r="BJ281" s="133"/>
      <c r="BK281" s="1" t="s">
        <v>187</v>
      </c>
    </row>
    <row r="282" spans="1:63" ht="15">
      <c r="A282" s="2">
        <v>6</v>
      </c>
      <c r="B282" s="43">
        <v>7.5</v>
      </c>
      <c r="C282" s="43">
        <v>7</v>
      </c>
      <c r="D282" s="43">
        <v>7</v>
      </c>
      <c r="E282" s="43">
        <v>10.4</v>
      </c>
      <c r="F282" s="43">
        <v>10.8</v>
      </c>
      <c r="G282" s="43">
        <v>8</v>
      </c>
      <c r="H282" s="43">
        <v>8.4</v>
      </c>
      <c r="I282" s="43">
        <v>7.8</v>
      </c>
      <c r="J282" s="42">
        <v>5.5</v>
      </c>
      <c r="K282" s="60">
        <v>11.6</v>
      </c>
      <c r="L282" s="112">
        <f t="shared" si="12"/>
        <v>8.3625</v>
      </c>
      <c r="M282" s="47">
        <v>10.3</v>
      </c>
      <c r="N282" s="146">
        <v>14.7</v>
      </c>
      <c r="O282" s="149"/>
      <c r="P282" s="52">
        <v>7</v>
      </c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49">
        <v>8</v>
      </c>
      <c r="AA282" s="58">
        <v>1995</v>
      </c>
      <c r="AB282" s="55">
        <v>9.2</v>
      </c>
      <c r="AC282" s="61">
        <v>17.4</v>
      </c>
      <c r="AD282" s="10" t="s">
        <v>553</v>
      </c>
      <c r="AE282" s="32">
        <v>4.1</v>
      </c>
      <c r="AF282" s="1" t="s">
        <v>393</v>
      </c>
      <c r="AG282" s="126">
        <v>-1.1</v>
      </c>
      <c r="AH282" s="46" t="s">
        <v>395</v>
      </c>
      <c r="AI282" s="326">
        <v>58.8</v>
      </c>
      <c r="AJ282" s="326" t="s">
        <v>384</v>
      </c>
      <c r="AK282" s="43">
        <v>-0.3</v>
      </c>
      <c r="AL282" s="43">
        <v>-25.5</v>
      </c>
      <c r="AM282" s="43">
        <v>-0.9</v>
      </c>
      <c r="AN282" s="43">
        <v>-26.9</v>
      </c>
      <c r="AO282" s="185">
        <v>5373</v>
      </c>
      <c r="AP282" s="71">
        <v>5353</v>
      </c>
      <c r="AQ282" s="230"/>
      <c r="AR282" s="110">
        <v>1161</v>
      </c>
      <c r="AS282" s="108">
        <v>1126</v>
      </c>
      <c r="AT282" s="59">
        <v>26.8</v>
      </c>
      <c r="AU282" s="1">
        <v>1991</v>
      </c>
      <c r="AV282" s="1" t="s">
        <v>228</v>
      </c>
      <c r="AW282" s="59">
        <v>-2.5</v>
      </c>
      <c r="AX282" s="54">
        <v>1928</v>
      </c>
      <c r="AY282" s="1" t="s">
        <v>124</v>
      </c>
      <c r="AZ282" s="233">
        <v>14</v>
      </c>
      <c r="BA282" s="182">
        <v>1986</v>
      </c>
      <c r="BB282" s="1"/>
      <c r="BC282" s="297">
        <v>13.6</v>
      </c>
      <c r="BD282" s="298">
        <v>1991</v>
      </c>
      <c r="BE282" s="319">
        <v>5.02</v>
      </c>
      <c r="BF282" s="320">
        <v>1995</v>
      </c>
      <c r="BG282" s="319">
        <v>18.86</v>
      </c>
      <c r="BH282" s="298">
        <v>1991</v>
      </c>
      <c r="BI282" s="210"/>
      <c r="BJ282" s="133"/>
      <c r="BK282" s="1" t="s">
        <v>189</v>
      </c>
    </row>
    <row r="283" spans="1:63" ht="15">
      <c r="A283" s="2">
        <v>7</v>
      </c>
      <c r="B283" s="43">
        <v>7.7</v>
      </c>
      <c r="C283" s="43">
        <v>8</v>
      </c>
      <c r="D283" s="43">
        <v>10.4</v>
      </c>
      <c r="E283" s="43">
        <v>11.4</v>
      </c>
      <c r="F283" s="43">
        <v>10</v>
      </c>
      <c r="G283" s="43">
        <v>8.5</v>
      </c>
      <c r="H283" s="43">
        <v>8.9</v>
      </c>
      <c r="I283" s="43">
        <v>9.2</v>
      </c>
      <c r="J283" s="42">
        <v>7.3</v>
      </c>
      <c r="K283" s="60">
        <v>12</v>
      </c>
      <c r="L283" s="112">
        <f t="shared" si="12"/>
        <v>9.262500000000001</v>
      </c>
      <c r="M283" s="47">
        <v>10.3</v>
      </c>
      <c r="N283" s="146">
        <v>0.2</v>
      </c>
      <c r="O283" s="147"/>
      <c r="P283" s="52">
        <v>3.2</v>
      </c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49">
        <v>9.3</v>
      </c>
      <c r="AA283" s="58">
        <v>1983</v>
      </c>
      <c r="AB283" s="55">
        <v>10.4</v>
      </c>
      <c r="AC283" s="61">
        <v>20.5</v>
      </c>
      <c r="AD283" s="10" t="s">
        <v>150</v>
      </c>
      <c r="AE283" s="32">
        <v>1.1</v>
      </c>
      <c r="AF283" s="1" t="s">
        <v>459</v>
      </c>
      <c r="AG283" s="126">
        <v>-1</v>
      </c>
      <c r="AH283" s="46" t="s">
        <v>408</v>
      </c>
      <c r="AI283" s="50">
        <v>40.4</v>
      </c>
      <c r="AJ283" s="50" t="s">
        <v>62</v>
      </c>
      <c r="AK283" s="43">
        <v>-0.4</v>
      </c>
      <c r="AL283" s="43">
        <v>-20.9</v>
      </c>
      <c r="AM283" s="43">
        <v>-0.3</v>
      </c>
      <c r="AN283" s="43">
        <v>-17.3</v>
      </c>
      <c r="AO283" s="185">
        <v>5385</v>
      </c>
      <c r="AP283" s="71">
        <v>5428</v>
      </c>
      <c r="AQ283" s="229"/>
      <c r="AR283" s="110">
        <v>1316</v>
      </c>
      <c r="AS283" s="108">
        <v>1341</v>
      </c>
      <c r="AT283" s="59">
        <v>28.5</v>
      </c>
      <c r="AU283" s="1">
        <v>1949</v>
      </c>
      <c r="AV283" s="1" t="s">
        <v>150</v>
      </c>
      <c r="AW283" s="59">
        <v>-2</v>
      </c>
      <c r="AX283" s="54">
        <v>1986</v>
      </c>
      <c r="AY283" s="1" t="s">
        <v>133</v>
      </c>
      <c r="AZ283" s="233">
        <v>13.1</v>
      </c>
      <c r="BA283" s="182">
        <v>1993</v>
      </c>
      <c r="BB283" s="1"/>
      <c r="BC283" s="297">
        <v>14.34</v>
      </c>
      <c r="BD283" s="320">
        <v>1991</v>
      </c>
      <c r="BE283" s="319">
        <v>6.54</v>
      </c>
      <c r="BF283" s="320">
        <v>1995</v>
      </c>
      <c r="BG283" s="319">
        <v>18.86</v>
      </c>
      <c r="BH283" s="320">
        <v>1991</v>
      </c>
      <c r="BI283" s="210"/>
      <c r="BJ283" s="133"/>
      <c r="BK283" s="1" t="s">
        <v>191</v>
      </c>
    </row>
    <row r="284" spans="1:63" ht="15">
      <c r="A284" s="2">
        <v>8</v>
      </c>
      <c r="B284" s="43">
        <v>10.8</v>
      </c>
      <c r="C284" s="43">
        <v>11.1</v>
      </c>
      <c r="D284" s="43">
        <v>10.1</v>
      </c>
      <c r="E284" s="43">
        <v>10.4</v>
      </c>
      <c r="F284" s="43">
        <v>10.8</v>
      </c>
      <c r="G284" s="43">
        <v>11.6</v>
      </c>
      <c r="H284" s="43">
        <v>10.7</v>
      </c>
      <c r="I284" s="43">
        <v>9.7</v>
      </c>
      <c r="J284" s="42">
        <v>9.2</v>
      </c>
      <c r="K284" s="60">
        <v>11.6</v>
      </c>
      <c r="L284" s="112">
        <f t="shared" si="12"/>
        <v>10.65</v>
      </c>
      <c r="M284" s="47">
        <v>10.3</v>
      </c>
      <c r="N284" s="146">
        <v>10</v>
      </c>
      <c r="O284" s="149"/>
      <c r="P284" s="52">
        <v>2</v>
      </c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49">
        <v>8.5</v>
      </c>
      <c r="AA284" s="58">
        <v>1992</v>
      </c>
      <c r="AB284" s="55">
        <v>9.8</v>
      </c>
      <c r="AC284" s="61">
        <v>19.6</v>
      </c>
      <c r="AD284" s="10" t="s">
        <v>150</v>
      </c>
      <c r="AE284" s="32">
        <v>5.6</v>
      </c>
      <c r="AF284" s="1" t="s">
        <v>390</v>
      </c>
      <c r="AG284" s="126">
        <v>1.3</v>
      </c>
      <c r="AH284" s="46" t="s">
        <v>408</v>
      </c>
      <c r="AI284" s="50">
        <v>32.9</v>
      </c>
      <c r="AJ284" s="50" t="s">
        <v>471</v>
      </c>
      <c r="AK284" s="43">
        <v>9</v>
      </c>
      <c r="AL284" s="43">
        <v>-14.7</v>
      </c>
      <c r="AM284" s="43">
        <v>5.8</v>
      </c>
      <c r="AN284" s="43">
        <v>-19.5</v>
      </c>
      <c r="AO284" s="185">
        <v>5562</v>
      </c>
      <c r="AP284" s="71">
        <v>5489</v>
      </c>
      <c r="AQ284" s="229"/>
      <c r="AR284" s="110">
        <v>2855</v>
      </c>
      <c r="AS284" s="108">
        <v>2320</v>
      </c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123</v>
      </c>
      <c r="AZ284" s="233">
        <v>13.5</v>
      </c>
      <c r="BA284" s="182">
        <v>1970</v>
      </c>
      <c r="BB284" s="1"/>
      <c r="BC284" s="297">
        <v>13.13</v>
      </c>
      <c r="BD284" s="320">
        <v>1949</v>
      </c>
      <c r="BE284" s="319">
        <v>6.18</v>
      </c>
      <c r="BF284" s="320">
        <v>1970</v>
      </c>
      <c r="BG284" s="319">
        <v>17.45</v>
      </c>
      <c r="BH284" s="320">
        <v>1949</v>
      </c>
      <c r="BI284" s="210"/>
      <c r="BJ284" s="133"/>
      <c r="BK284" s="1" t="s">
        <v>192</v>
      </c>
    </row>
    <row r="285" spans="1:63" ht="15">
      <c r="A285" s="2">
        <v>9</v>
      </c>
      <c r="B285" s="43">
        <v>9</v>
      </c>
      <c r="C285" s="43">
        <v>8.5</v>
      </c>
      <c r="D285" s="43">
        <v>10.1</v>
      </c>
      <c r="E285" s="43">
        <v>15</v>
      </c>
      <c r="F285" s="43">
        <v>13.4</v>
      </c>
      <c r="G285" s="43">
        <v>14</v>
      </c>
      <c r="H285" s="43"/>
      <c r="I285" s="43"/>
      <c r="J285" s="42">
        <v>8.5</v>
      </c>
      <c r="K285" s="61">
        <v>15.9</v>
      </c>
      <c r="L285" s="112"/>
      <c r="M285" s="47">
        <v>10.4</v>
      </c>
      <c r="N285" s="146">
        <v>0.6</v>
      </c>
      <c r="O285" s="149"/>
      <c r="P285" s="52"/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49">
        <v>8.6</v>
      </c>
      <c r="AA285" s="58">
        <v>1992</v>
      </c>
      <c r="AB285" s="55"/>
      <c r="AC285" s="61">
        <v>23.6</v>
      </c>
      <c r="AD285" s="10" t="s">
        <v>134</v>
      </c>
      <c r="AE285" s="32">
        <v>1.3</v>
      </c>
      <c r="AF285" s="1" t="s">
        <v>80</v>
      </c>
      <c r="AG285" s="126"/>
      <c r="AH285" s="46"/>
      <c r="AI285" s="50">
        <v>12.4</v>
      </c>
      <c r="AJ285" s="50" t="s">
        <v>295</v>
      </c>
      <c r="AK285" s="43">
        <v>8.8</v>
      </c>
      <c r="AL285" s="43">
        <v>-12.1</v>
      </c>
      <c r="AM285" s="43">
        <v>7.6</v>
      </c>
      <c r="AN285" s="43">
        <v>-12.1</v>
      </c>
      <c r="AO285" s="185">
        <v>5598</v>
      </c>
      <c r="AP285" s="71">
        <v>5590</v>
      </c>
      <c r="AQ285" s="229"/>
      <c r="AR285" s="110">
        <v>3765</v>
      </c>
      <c r="AS285" s="108">
        <v>3618</v>
      </c>
      <c r="AT285" s="59">
        <v>26.8</v>
      </c>
      <c r="AU285" s="1">
        <v>1976</v>
      </c>
      <c r="AV285" s="1" t="s">
        <v>105</v>
      </c>
      <c r="AW285" s="59">
        <v>-2.6</v>
      </c>
      <c r="AX285" s="54">
        <v>1970</v>
      </c>
      <c r="AY285" s="1" t="s">
        <v>61</v>
      </c>
      <c r="AZ285" s="233">
        <v>13.7</v>
      </c>
      <c r="BA285" s="182">
        <v>1979</v>
      </c>
      <c r="BB285" s="1"/>
      <c r="BC285" s="297">
        <v>13.13</v>
      </c>
      <c r="BD285" s="320">
        <v>1976</v>
      </c>
      <c r="BE285" s="319">
        <v>5.82</v>
      </c>
      <c r="BF285" s="320">
        <v>1970</v>
      </c>
      <c r="BG285" s="319">
        <v>17.46</v>
      </c>
      <c r="BH285" s="320">
        <v>1976</v>
      </c>
      <c r="BI285" s="210"/>
      <c r="BJ285" s="136"/>
      <c r="BK285" s="1" t="s">
        <v>193</v>
      </c>
    </row>
    <row r="286" spans="1:63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49">
        <v>8.2</v>
      </c>
      <c r="AA286" s="58">
        <v>1992</v>
      </c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150</v>
      </c>
      <c r="AW286" s="59">
        <v>-2.4</v>
      </c>
      <c r="AX286" s="54">
        <v>1963</v>
      </c>
      <c r="AY286" s="1" t="s">
        <v>195</v>
      </c>
      <c r="AZ286" s="233">
        <v>13.4</v>
      </c>
      <c r="BA286" s="182">
        <v>1961</v>
      </c>
      <c r="BB286" s="1"/>
      <c r="BC286" s="297">
        <v>12.87</v>
      </c>
      <c r="BD286" s="320">
        <v>2009</v>
      </c>
      <c r="BE286" s="319">
        <v>6</v>
      </c>
      <c r="BF286" s="320">
        <v>1970</v>
      </c>
      <c r="BG286" s="319">
        <v>17.53</v>
      </c>
      <c r="BH286" s="320">
        <v>2009</v>
      </c>
      <c r="BI286" s="210"/>
      <c r="BJ286" s="133"/>
      <c r="BK286" s="1" t="s">
        <v>196</v>
      </c>
    </row>
    <row r="287" spans="1:63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49">
        <v>9</v>
      </c>
      <c r="AA287" s="58">
        <v>1915</v>
      </c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105</v>
      </c>
      <c r="AW287" s="59">
        <v>-1.5</v>
      </c>
      <c r="AX287" s="54">
        <v>1950</v>
      </c>
      <c r="AY287" s="1" t="s">
        <v>229</v>
      </c>
      <c r="AZ287" s="233">
        <v>12.6</v>
      </c>
      <c r="BA287" s="182">
        <v>1992</v>
      </c>
      <c r="BB287" s="1"/>
      <c r="BC287" s="297">
        <v>12.39</v>
      </c>
      <c r="BD287" s="298">
        <v>2009</v>
      </c>
      <c r="BE287" s="319">
        <v>6.77</v>
      </c>
      <c r="BF287" s="298">
        <v>1952</v>
      </c>
      <c r="BG287" s="319">
        <v>16.3</v>
      </c>
      <c r="BH287" s="298">
        <v>2009</v>
      </c>
      <c r="BI287" s="210"/>
      <c r="BJ287" s="133"/>
      <c r="BK287" s="1" t="s">
        <v>197</v>
      </c>
    </row>
    <row r="288" spans="1:63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49">
        <v>7.8</v>
      </c>
      <c r="AA288" s="58">
        <v>1915</v>
      </c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230</v>
      </c>
      <c r="AW288" s="59">
        <v>-1.6</v>
      </c>
      <c r="AX288" s="54">
        <v>1952</v>
      </c>
      <c r="AY288" s="1" t="s">
        <v>231</v>
      </c>
      <c r="AZ288" s="233">
        <v>13.1</v>
      </c>
      <c r="BA288" s="182">
        <v>1970</v>
      </c>
      <c r="BB288" s="1"/>
      <c r="BC288" s="297">
        <v>12.98</v>
      </c>
      <c r="BD288" s="298">
        <v>2012</v>
      </c>
      <c r="BE288" s="319">
        <v>5.84</v>
      </c>
      <c r="BF288" s="320">
        <v>1985</v>
      </c>
      <c r="BG288" s="319">
        <v>16.96</v>
      </c>
      <c r="BH288" s="298">
        <v>2012</v>
      </c>
      <c r="BI288" s="210"/>
      <c r="BJ288" s="133"/>
      <c r="BK288" s="1" t="s">
        <v>199</v>
      </c>
    </row>
    <row r="289" spans="1:63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49">
        <v>8.3</v>
      </c>
      <c r="AA289" s="58">
        <v>1983</v>
      </c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232</v>
      </c>
      <c r="AW289" s="59">
        <v>-1.5</v>
      </c>
      <c r="AX289" s="117">
        <v>1995</v>
      </c>
      <c r="AY289" s="1" t="s">
        <v>57</v>
      </c>
      <c r="AZ289" s="233">
        <v>13.5</v>
      </c>
      <c r="BA289" s="182">
        <v>1985</v>
      </c>
      <c r="BB289" s="1"/>
      <c r="BC289" s="297">
        <v>12.35</v>
      </c>
      <c r="BD289" s="298">
        <v>1987</v>
      </c>
      <c r="BE289" s="319">
        <v>6.34</v>
      </c>
      <c r="BF289" s="320">
        <v>1985</v>
      </c>
      <c r="BG289" s="319">
        <v>16.34</v>
      </c>
      <c r="BH289" s="298">
        <v>1987</v>
      </c>
      <c r="BI289" s="210"/>
      <c r="BJ289" s="133"/>
      <c r="BK289" s="1" t="s">
        <v>200</v>
      </c>
    </row>
    <row r="290" spans="1:63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49">
        <v>9.3</v>
      </c>
      <c r="AA290" s="58">
        <v>1992</v>
      </c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135</v>
      </c>
      <c r="AW290" s="59">
        <v>-3.2</v>
      </c>
      <c r="AX290" s="117">
        <v>1888</v>
      </c>
      <c r="AY290" s="1" t="s">
        <v>233</v>
      </c>
      <c r="AZ290" s="233">
        <v>14.7</v>
      </c>
      <c r="BA290" s="182">
        <v>1962</v>
      </c>
      <c r="BB290" s="1"/>
      <c r="BC290" s="297">
        <v>13.65</v>
      </c>
      <c r="BD290" s="298">
        <v>1990</v>
      </c>
      <c r="BE290" s="319">
        <v>6.83</v>
      </c>
      <c r="BF290" s="320">
        <v>1963</v>
      </c>
      <c r="BG290" s="319">
        <v>17.52</v>
      </c>
      <c r="BH290" s="298">
        <v>1990</v>
      </c>
      <c r="BI290" s="210"/>
      <c r="BJ290" s="133"/>
      <c r="BK290" s="1" t="s">
        <v>201</v>
      </c>
    </row>
    <row r="291" spans="1:63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49">
        <v>9.1</v>
      </c>
      <c r="AA291" s="58">
        <v>1999</v>
      </c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155</v>
      </c>
      <c r="AW291" s="75">
        <v>-1.6</v>
      </c>
      <c r="AX291" s="117">
        <v>1909</v>
      </c>
      <c r="AY291" s="1" t="s">
        <v>61</v>
      </c>
      <c r="AZ291" s="233">
        <v>14.8</v>
      </c>
      <c r="BA291" s="182">
        <v>1999</v>
      </c>
      <c r="BB291" s="1"/>
      <c r="BC291" s="297">
        <v>12.78</v>
      </c>
      <c r="BD291" s="320">
        <v>1990</v>
      </c>
      <c r="BE291" s="319">
        <v>6.95</v>
      </c>
      <c r="BF291" s="320">
        <v>1963</v>
      </c>
      <c r="BG291" s="319">
        <v>18.05</v>
      </c>
      <c r="BH291" s="320">
        <v>1990</v>
      </c>
      <c r="BI291" s="210"/>
      <c r="BJ291" s="133"/>
      <c r="BK291" s="1" t="s">
        <v>203</v>
      </c>
    </row>
    <row r="292" spans="1:63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49">
        <v>9.5</v>
      </c>
      <c r="AA292" s="58">
        <v>1902</v>
      </c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233">
        <v>13.1</v>
      </c>
      <c r="BA292" s="182">
        <v>1983</v>
      </c>
      <c r="BB292" s="1"/>
      <c r="BC292" s="297">
        <v>13.78</v>
      </c>
      <c r="BD292" s="298">
        <v>2000</v>
      </c>
      <c r="BE292" s="319">
        <v>6.6</v>
      </c>
      <c r="BF292" s="298">
        <v>1995</v>
      </c>
      <c r="BG292" s="319">
        <v>16.29</v>
      </c>
      <c r="BH292" s="298">
        <v>2000</v>
      </c>
      <c r="BI292" s="210"/>
      <c r="BJ292" s="133"/>
      <c r="BK292" s="1" t="s">
        <v>204</v>
      </c>
    </row>
    <row r="293" spans="1:63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49">
        <v>8.2</v>
      </c>
      <c r="AA293" s="58">
        <v>1983</v>
      </c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150</v>
      </c>
      <c r="AW293" s="59">
        <v>-2</v>
      </c>
      <c r="AX293" s="117">
        <v>1906</v>
      </c>
      <c r="AY293" s="1" t="s">
        <v>52</v>
      </c>
      <c r="AZ293" s="233">
        <v>14.5</v>
      </c>
      <c r="BA293" s="182">
        <v>1969</v>
      </c>
      <c r="BB293" s="1"/>
      <c r="BC293" s="297">
        <v>13.95</v>
      </c>
      <c r="BD293" s="298">
        <v>1996</v>
      </c>
      <c r="BE293" s="319">
        <v>5.65</v>
      </c>
      <c r="BF293" s="298">
        <v>1983</v>
      </c>
      <c r="BG293" s="319">
        <v>17.95</v>
      </c>
      <c r="BH293" s="298">
        <v>1996</v>
      </c>
      <c r="BI293" s="210"/>
      <c r="BJ293" s="133"/>
      <c r="BK293" s="1" t="s">
        <v>205</v>
      </c>
    </row>
    <row r="294" spans="1:63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49">
        <v>9</v>
      </c>
      <c r="AA294" s="58">
        <v>1887</v>
      </c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150</v>
      </c>
      <c r="AW294" s="59">
        <v>-2</v>
      </c>
      <c r="AX294" s="117">
        <v>1983</v>
      </c>
      <c r="AY294" s="1" t="s">
        <v>156</v>
      </c>
      <c r="AZ294" s="233">
        <v>14</v>
      </c>
      <c r="BA294" s="182">
        <v>1983</v>
      </c>
      <c r="BB294" s="1"/>
      <c r="BC294" s="297">
        <v>13.98</v>
      </c>
      <c r="BD294" s="298">
        <v>2003</v>
      </c>
      <c r="BE294" s="319">
        <v>6.49</v>
      </c>
      <c r="BF294" s="320">
        <v>1995</v>
      </c>
      <c r="BG294" s="319">
        <v>19.07</v>
      </c>
      <c r="BH294" s="298">
        <v>2003</v>
      </c>
      <c r="BI294" s="210"/>
      <c r="BJ294" s="133"/>
      <c r="BK294" s="1" t="s">
        <v>206</v>
      </c>
    </row>
    <row r="295" spans="1:63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49">
        <v>9.4</v>
      </c>
      <c r="AA295" s="58">
        <v>1887</v>
      </c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183</v>
      </c>
      <c r="AW295" s="59">
        <v>-2.5</v>
      </c>
      <c r="AX295" s="117">
        <v>1983</v>
      </c>
      <c r="AY295" s="1" t="s">
        <v>123</v>
      </c>
      <c r="AZ295" s="233">
        <v>14.2</v>
      </c>
      <c r="BA295" s="182">
        <v>1979</v>
      </c>
      <c r="BB295" s="1"/>
      <c r="BC295" s="297">
        <v>14.53</v>
      </c>
      <c r="BD295" s="320">
        <v>1997</v>
      </c>
      <c r="BE295" s="319">
        <v>6.21</v>
      </c>
      <c r="BF295" s="320">
        <v>1985</v>
      </c>
      <c r="BG295" s="319">
        <v>17.21</v>
      </c>
      <c r="BH295" s="320">
        <v>1997</v>
      </c>
      <c r="BI295" s="210"/>
      <c r="BJ295" s="133"/>
      <c r="BK295" s="1" t="s">
        <v>207</v>
      </c>
    </row>
    <row r="296" spans="1:63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49">
        <v>9.1</v>
      </c>
      <c r="AA296" s="58">
        <v>1920</v>
      </c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150</v>
      </c>
      <c r="AW296" s="59">
        <v>-1.4</v>
      </c>
      <c r="AX296" s="117">
        <v>1963</v>
      </c>
      <c r="AY296" s="1" t="s">
        <v>71</v>
      </c>
      <c r="AZ296" s="233">
        <v>13.5</v>
      </c>
      <c r="BA296" s="182">
        <v>1969</v>
      </c>
      <c r="BB296" s="1"/>
      <c r="BC296" s="297">
        <v>13.81</v>
      </c>
      <c r="BD296" s="320">
        <v>1997</v>
      </c>
      <c r="BE296" s="319">
        <v>6.49</v>
      </c>
      <c r="BF296" s="320">
        <v>1998</v>
      </c>
      <c r="BG296" s="319">
        <v>16.89</v>
      </c>
      <c r="BH296" s="320">
        <v>1997</v>
      </c>
      <c r="BI296" s="210"/>
      <c r="BJ296" s="133"/>
      <c r="BK296" s="1" t="s">
        <v>208</v>
      </c>
    </row>
    <row r="297" spans="1:63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49">
        <v>8.4</v>
      </c>
      <c r="AA297" s="58">
        <v>1985</v>
      </c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150</v>
      </c>
      <c r="AW297" s="96">
        <v>-4.1</v>
      </c>
      <c r="AX297" s="157">
        <v>1986</v>
      </c>
      <c r="AY297" s="9" t="s">
        <v>52</v>
      </c>
      <c r="AZ297" s="233">
        <v>13</v>
      </c>
      <c r="BA297" s="182">
        <v>1985</v>
      </c>
      <c r="BB297" s="9"/>
      <c r="BC297" s="297">
        <v>13.12</v>
      </c>
      <c r="BD297" s="298">
        <v>1982</v>
      </c>
      <c r="BE297" s="319">
        <v>6.55</v>
      </c>
      <c r="BF297" s="298">
        <v>1970</v>
      </c>
      <c r="BG297" s="319">
        <v>16.89</v>
      </c>
      <c r="BH297" s="298">
        <v>1982</v>
      </c>
      <c r="BI297" s="210"/>
      <c r="BJ297" s="133"/>
      <c r="BK297" s="1" t="s">
        <v>209</v>
      </c>
    </row>
    <row r="298" spans="1:63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49">
        <v>8.2</v>
      </c>
      <c r="AA298" s="58">
        <v>1883</v>
      </c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157</v>
      </c>
      <c r="AW298" s="59">
        <v>-1.6</v>
      </c>
      <c r="AX298" s="117">
        <v>1979</v>
      </c>
      <c r="AY298" s="1" t="s">
        <v>156</v>
      </c>
      <c r="AZ298" s="233">
        <v>15.2</v>
      </c>
      <c r="BA298" s="182">
        <v>1969</v>
      </c>
      <c r="BB298" s="1"/>
      <c r="BC298" s="297">
        <v>14.04</v>
      </c>
      <c r="BD298" s="298">
        <v>2000</v>
      </c>
      <c r="BE298" s="319">
        <v>6.4</v>
      </c>
      <c r="BF298" s="298">
        <v>1992</v>
      </c>
      <c r="BG298" s="319">
        <v>16.3</v>
      </c>
      <c r="BH298" s="298">
        <v>2000</v>
      </c>
      <c r="BI298" s="210"/>
      <c r="BJ298" s="133"/>
      <c r="BK298" s="1" t="s">
        <v>211</v>
      </c>
    </row>
    <row r="299" spans="1:63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49">
        <v>8.3</v>
      </c>
      <c r="AA299" s="58">
        <v>1963</v>
      </c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210</v>
      </c>
      <c r="AW299" s="59">
        <v>-2</v>
      </c>
      <c r="AX299" s="117">
        <v>1992</v>
      </c>
      <c r="AY299" s="1" t="s">
        <v>84</v>
      </c>
      <c r="AZ299" s="233">
        <v>12.7</v>
      </c>
      <c r="BA299" s="182">
        <v>1998</v>
      </c>
      <c r="BB299" s="1"/>
      <c r="BC299" s="297">
        <v>13.89</v>
      </c>
      <c r="BD299" s="298">
        <v>2000</v>
      </c>
      <c r="BE299" s="319">
        <v>5.08</v>
      </c>
      <c r="BF299" s="320">
        <v>1963</v>
      </c>
      <c r="BG299" s="319">
        <v>18.47</v>
      </c>
      <c r="BH299" s="298">
        <v>2000</v>
      </c>
      <c r="BI299" s="210"/>
      <c r="BJ299" s="133"/>
      <c r="BK299" s="1" t="s">
        <v>212</v>
      </c>
    </row>
    <row r="300" spans="1:63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49">
        <v>7</v>
      </c>
      <c r="AA300" s="58">
        <v>1887</v>
      </c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104</v>
      </c>
      <c r="AW300" s="75">
        <v>-3.3</v>
      </c>
      <c r="AX300" s="159">
        <v>1970</v>
      </c>
      <c r="AY300" s="10" t="s">
        <v>61</v>
      </c>
      <c r="AZ300" s="233">
        <v>14.6</v>
      </c>
      <c r="BA300" s="182">
        <v>1998</v>
      </c>
      <c r="BB300" s="10"/>
      <c r="BC300" s="297">
        <v>14.74</v>
      </c>
      <c r="BD300" s="320">
        <v>1975</v>
      </c>
      <c r="BE300" s="319">
        <v>5.6</v>
      </c>
      <c r="BF300" s="320">
        <v>1963</v>
      </c>
      <c r="BG300" s="319">
        <v>19.03</v>
      </c>
      <c r="BH300" s="320">
        <v>1975</v>
      </c>
      <c r="BI300" s="210"/>
      <c r="BJ300" s="133"/>
      <c r="BK300" s="1" t="s">
        <v>213</v>
      </c>
    </row>
    <row r="301" spans="1:63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49">
        <v>8</v>
      </c>
      <c r="AA301" s="58">
        <v>1887</v>
      </c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104</v>
      </c>
      <c r="AW301" s="59">
        <v>-2.6</v>
      </c>
      <c r="AX301" s="117">
        <v>2999</v>
      </c>
      <c r="AY301" s="1" t="s">
        <v>231</v>
      </c>
      <c r="AZ301" s="233">
        <v>13.5</v>
      </c>
      <c r="BA301" s="182">
        <v>1992</v>
      </c>
      <c r="BB301" s="1"/>
      <c r="BC301" s="297">
        <v>13.25</v>
      </c>
      <c r="BD301" s="320">
        <v>2010</v>
      </c>
      <c r="BE301" s="319">
        <v>6.31</v>
      </c>
      <c r="BF301" s="320">
        <v>1963</v>
      </c>
      <c r="BG301" s="319">
        <v>18.54</v>
      </c>
      <c r="BH301" s="320">
        <v>2010</v>
      </c>
      <c r="BI301" s="210"/>
      <c r="BJ301" s="133"/>
      <c r="BK301" s="1" t="s">
        <v>215</v>
      </c>
    </row>
    <row r="302" spans="1:63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49">
        <v>8.4</v>
      </c>
      <c r="AA302" s="58">
        <v>1887</v>
      </c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123</v>
      </c>
      <c r="AZ302" s="233">
        <v>13.5</v>
      </c>
      <c r="BA302" s="182">
        <v>1967</v>
      </c>
      <c r="BB302" s="1"/>
      <c r="BC302" s="297">
        <v>13.79</v>
      </c>
      <c r="BD302" s="298">
        <v>1990</v>
      </c>
      <c r="BE302" s="319">
        <v>6.93</v>
      </c>
      <c r="BF302" s="298">
        <v>1958</v>
      </c>
      <c r="BG302" s="319">
        <v>18.83</v>
      </c>
      <c r="BH302" s="298">
        <v>1990</v>
      </c>
      <c r="BI302" s="210"/>
      <c r="BJ302" s="133"/>
      <c r="BK302" s="1" t="s">
        <v>216</v>
      </c>
    </row>
    <row r="303" spans="1:63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49">
        <v>9.4</v>
      </c>
      <c r="AA303" s="58">
        <v>1967</v>
      </c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150</v>
      </c>
      <c r="AW303" s="96">
        <v>-4</v>
      </c>
      <c r="AX303" s="157">
        <v>1944</v>
      </c>
      <c r="AY303" s="9" t="s">
        <v>234</v>
      </c>
      <c r="AZ303" s="233">
        <v>13.5</v>
      </c>
      <c r="BA303" s="182">
        <v>1958</v>
      </c>
      <c r="BB303" s="9"/>
      <c r="BC303" s="297">
        <v>13.09</v>
      </c>
      <c r="BD303" s="298">
        <v>1990</v>
      </c>
      <c r="BE303" s="319">
        <v>6.46</v>
      </c>
      <c r="BF303" s="298">
        <v>1967</v>
      </c>
      <c r="BG303" s="319">
        <v>17.11</v>
      </c>
      <c r="BH303" s="298">
        <v>1990</v>
      </c>
      <c r="BI303" s="210"/>
      <c r="BJ303" s="133"/>
      <c r="BK303" s="1" t="s">
        <v>217</v>
      </c>
    </row>
    <row r="304" spans="1:63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49">
        <v>10.6</v>
      </c>
      <c r="AA304" s="58">
        <v>1902</v>
      </c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190</v>
      </c>
      <c r="AW304" s="59">
        <v>-2.8</v>
      </c>
      <c r="AX304" s="117">
        <v>1965</v>
      </c>
      <c r="AY304" s="1" t="s">
        <v>123</v>
      </c>
      <c r="AZ304" s="233">
        <v>14.2</v>
      </c>
      <c r="BA304" s="182">
        <v>1956</v>
      </c>
      <c r="BB304" s="1"/>
      <c r="BC304" s="297">
        <v>15.04</v>
      </c>
      <c r="BD304" s="320">
        <v>2008</v>
      </c>
      <c r="BE304" s="319">
        <v>5.92</v>
      </c>
      <c r="BF304" s="298">
        <v>1867</v>
      </c>
      <c r="BG304" s="319">
        <v>18.4</v>
      </c>
      <c r="BH304" s="320">
        <v>2008</v>
      </c>
      <c r="BI304" s="210"/>
      <c r="BJ304" s="133"/>
      <c r="BK304" s="1" t="s">
        <v>218</v>
      </c>
    </row>
    <row r="305" spans="1:63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49">
        <v>9.7</v>
      </c>
      <c r="AA305" s="58">
        <v>1983</v>
      </c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233">
        <v>13.1</v>
      </c>
      <c r="BA305" s="182">
        <v>1970</v>
      </c>
      <c r="BB305" s="45"/>
      <c r="BC305" s="297">
        <v>14.87</v>
      </c>
      <c r="BD305" s="320">
        <v>2008</v>
      </c>
      <c r="BE305" s="319">
        <v>6.5</v>
      </c>
      <c r="BF305" s="298">
        <v>1956</v>
      </c>
      <c r="BG305" s="319">
        <v>20.3</v>
      </c>
      <c r="BH305" s="320">
        <v>2008</v>
      </c>
      <c r="BI305" s="210"/>
      <c r="BJ305" s="133"/>
      <c r="BK305" s="1" t="s">
        <v>220</v>
      </c>
    </row>
    <row r="306" spans="1:63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49">
        <v>9.6</v>
      </c>
      <c r="AA306" s="58">
        <v>1888</v>
      </c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233">
        <v>13.3</v>
      </c>
      <c r="BA306" s="182">
        <v>1957</v>
      </c>
      <c r="BB306" s="45"/>
      <c r="BC306" s="301">
        <v>15.73</v>
      </c>
      <c r="BD306" s="320">
        <v>2008</v>
      </c>
      <c r="BE306" s="319">
        <v>5.79</v>
      </c>
      <c r="BF306" s="298">
        <v>1965</v>
      </c>
      <c r="BG306" s="321">
        <v>20.83</v>
      </c>
      <c r="BH306" s="320">
        <v>2008</v>
      </c>
      <c r="BI306" s="210"/>
      <c r="BJ306" s="133"/>
      <c r="BK306" s="1" t="s">
        <v>221</v>
      </c>
    </row>
    <row r="307" spans="1:63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49">
        <v>9</v>
      </c>
      <c r="AA307" s="58">
        <v>1885</v>
      </c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105</v>
      </c>
      <c r="AW307" s="59">
        <v>-2.2</v>
      </c>
      <c r="AX307" s="117">
        <v>1986</v>
      </c>
      <c r="AY307" s="47" t="s">
        <v>123</v>
      </c>
      <c r="AZ307" s="233">
        <v>13.7</v>
      </c>
      <c r="BA307" s="182">
        <v>1983</v>
      </c>
      <c r="BB307" s="47"/>
      <c r="BC307" s="297">
        <v>15.18</v>
      </c>
      <c r="BD307" s="320">
        <v>1980</v>
      </c>
      <c r="BE307" s="319">
        <v>6.22</v>
      </c>
      <c r="BF307" s="298">
        <v>1965</v>
      </c>
      <c r="BG307" s="319">
        <v>19.98</v>
      </c>
      <c r="BH307" s="320">
        <v>1980</v>
      </c>
      <c r="BI307" s="210"/>
      <c r="BJ307" s="133"/>
      <c r="BK307" s="131">
        <v>31</v>
      </c>
    </row>
    <row r="308" spans="1:63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1"/>
      <c r="BH308" s="1"/>
      <c r="BI308" s="215"/>
      <c r="BJ308" s="27"/>
      <c r="BK308" s="1"/>
    </row>
    <row r="309" spans="1:63" ht="15">
      <c r="A309" s="1"/>
      <c r="B309" s="47">
        <f>AVERAGE(B277:B306)</f>
        <v>7.588888888888889</v>
      </c>
      <c r="C309" s="47">
        <f aca="true" t="shared" si="13" ref="C309:K309">AVERAGE(C277:C306)</f>
        <v>7.688888888888889</v>
      </c>
      <c r="D309" s="47">
        <f t="shared" si="13"/>
        <v>9.255555555555553</v>
      </c>
      <c r="E309" s="47">
        <f>AVERAGE(E277:E307)</f>
        <v>11.066666666666668</v>
      </c>
      <c r="F309" s="47">
        <f t="shared" si="13"/>
        <v>11.3</v>
      </c>
      <c r="G309" s="47">
        <f t="shared" si="13"/>
        <v>10.600000000000001</v>
      </c>
      <c r="H309" s="47">
        <f t="shared" si="13"/>
        <v>9.575000000000001</v>
      </c>
      <c r="I309" s="47">
        <f t="shared" si="13"/>
        <v>8.575000000000001</v>
      </c>
      <c r="J309" s="32">
        <f t="shared" si="13"/>
        <v>6.822222222222221</v>
      </c>
      <c r="K309" s="61">
        <f t="shared" si="13"/>
        <v>12.766666666666666</v>
      </c>
      <c r="L309" s="76">
        <f>AVERAGE(L277:L307)</f>
        <v>9.2609375</v>
      </c>
      <c r="M309" s="47"/>
      <c r="N309" s="146">
        <f>SUM(N277:N307)</f>
        <v>27.1</v>
      </c>
      <c r="O309" s="146"/>
      <c r="P309" s="138">
        <f>SUM(P277:P307)</f>
        <v>51.2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>
        <v>8.7</v>
      </c>
      <c r="AA309" s="47"/>
      <c r="AB309" s="80">
        <f>AVERAGE(AB277:AB307)</f>
        <v>8.975000000000001</v>
      </c>
      <c r="AC309" s="72">
        <f>AVERAGE(AC278:AC307)</f>
        <v>18.424999999999997</v>
      </c>
      <c r="AD309" s="80"/>
      <c r="AE309" s="96">
        <f>AVERAGE(AE278:AE307)</f>
        <v>2.3000000000000003</v>
      </c>
      <c r="AF309" s="80"/>
      <c r="AG309" s="80">
        <f>AVERAGE(AG278:AG307)</f>
        <v>-0.8571428571428573</v>
      </c>
      <c r="AH309" s="80"/>
      <c r="AI309" s="140"/>
      <c r="AJ309" s="140"/>
      <c r="AK309" s="80">
        <f aca="true" t="shared" si="14" ref="AK309:AT309">AVERAGE(AK277:AK307)</f>
        <v>1.9555555555555557</v>
      </c>
      <c r="AL309" s="80">
        <f t="shared" si="14"/>
        <v>-20.833333333333332</v>
      </c>
      <c r="AM309" s="80">
        <f t="shared" si="14"/>
        <v>0.911111111111111</v>
      </c>
      <c r="AN309" s="80">
        <f t="shared" si="14"/>
        <v>-21.433333333333334</v>
      </c>
      <c r="AO309" s="85">
        <f t="shared" si="14"/>
        <v>5434.666666666667</v>
      </c>
      <c r="AP309" s="85">
        <f t="shared" si="14"/>
        <v>5420.555555555556</v>
      </c>
      <c r="AQ309" s="225" t="e">
        <f t="shared" si="14"/>
        <v>#DIV/0!</v>
      </c>
      <c r="AR309" s="85">
        <f t="shared" si="14"/>
        <v>1751.111111111111</v>
      </c>
      <c r="AS309" s="85">
        <f t="shared" si="14"/>
        <v>1564.6666666666667</v>
      </c>
      <c r="AT309" s="97">
        <f t="shared" si="14"/>
        <v>27.177419354838715</v>
      </c>
      <c r="AU309" s="97"/>
      <c r="AV309" s="97"/>
      <c r="AW309" s="97">
        <f>AVERAGE(AW277:AW307)</f>
        <v>-2.3161290322580648</v>
      </c>
      <c r="AX309" s="97"/>
      <c r="AY309" s="97"/>
      <c r="AZ309" s="80"/>
      <c r="BA309" s="97"/>
      <c r="BB309" s="97"/>
      <c r="BC309" s="80"/>
      <c r="BD309" s="97"/>
      <c r="BE309" s="97"/>
      <c r="BF309" s="97"/>
      <c r="BG309" s="97"/>
      <c r="BH309" s="97"/>
      <c r="BI309" s="220"/>
      <c r="BJ309" s="97"/>
      <c r="BK309" s="97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158</v>
      </c>
      <c r="K310" s="2"/>
      <c r="L310" s="1"/>
      <c r="M310" s="76">
        <v>-0.9</v>
      </c>
      <c r="N310" s="162"/>
      <c r="O310" s="162"/>
      <c r="P310" s="76"/>
      <c r="Q310" s="76"/>
      <c r="R310" s="304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235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47"/>
      <c r="BH310" s="47"/>
      <c r="BI310" s="210"/>
      <c r="BJ310" s="27"/>
      <c r="BK310" s="1"/>
    </row>
    <row r="311" spans="1:63" ht="15">
      <c r="A311" s="1"/>
      <c r="B311" s="1"/>
      <c r="C311" s="2" t="s">
        <v>236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5"/>
      <c r="S311" s="1"/>
      <c r="T311" s="1"/>
      <c r="U311" s="1"/>
      <c r="V311" s="1"/>
      <c r="W311" s="1"/>
      <c r="Y311" s="97" t="s">
        <v>160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1"/>
      <c r="BH311" s="1"/>
      <c r="BI311" s="210"/>
      <c r="BJ311" s="1"/>
      <c r="BK311" s="1"/>
    </row>
    <row r="312" spans="1:63" ht="15">
      <c r="A312" s="1"/>
      <c r="B312" s="1"/>
      <c r="C312" s="2" t="s">
        <v>237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5"/>
      <c r="S312" s="1"/>
      <c r="T312" s="1"/>
      <c r="U312" s="1"/>
      <c r="V312" s="1"/>
      <c r="W312" s="1"/>
      <c r="Y312" s="97" t="s">
        <v>162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1"/>
      <c r="BH312" s="1"/>
      <c r="BI312" s="210"/>
      <c r="BJ312" s="1"/>
      <c r="BK312" s="1"/>
    </row>
    <row r="313" spans="1:63" ht="15">
      <c r="A313" s="1"/>
      <c r="B313" s="1"/>
      <c r="C313" s="2" t="s">
        <v>238</v>
      </c>
      <c r="D313" s="2"/>
      <c r="E313" s="2"/>
      <c r="F313" s="2"/>
      <c r="G313" s="2"/>
      <c r="H313" s="1"/>
      <c r="I313" s="2"/>
      <c r="J313" s="2" t="s">
        <v>532</v>
      </c>
      <c r="K313" s="2"/>
      <c r="L313" s="76">
        <v>12</v>
      </c>
      <c r="M313" s="76"/>
      <c r="N313" s="162"/>
      <c r="O313" s="163"/>
      <c r="P313" s="47"/>
      <c r="Q313" s="47"/>
      <c r="R313" s="305"/>
      <c r="S313" s="1"/>
      <c r="T313" s="1"/>
      <c r="U313" s="1"/>
      <c r="V313" s="1"/>
      <c r="W313" s="1"/>
      <c r="Y313" s="2" t="s">
        <v>533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1"/>
      <c r="BH313" s="1"/>
      <c r="BI313" s="210"/>
      <c r="BJ313" s="1"/>
      <c r="BK313" s="1"/>
    </row>
    <row r="314" spans="1:63" ht="15">
      <c r="A314" s="1"/>
      <c r="B314" s="1"/>
      <c r="C314" s="76" t="s">
        <v>239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5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1"/>
      <c r="BH314" s="1"/>
      <c r="BI314" s="210"/>
      <c r="BJ314" s="1"/>
      <c r="BK314" s="1"/>
    </row>
    <row r="315" spans="1:63" ht="15">
      <c r="A315" s="1"/>
      <c r="B315" s="1"/>
      <c r="C315" s="2" t="s">
        <v>240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5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1"/>
      <c r="BH315" s="1"/>
      <c r="BI315" s="210"/>
      <c r="BJ315" s="1"/>
      <c r="BK315" s="1"/>
    </row>
    <row r="316" spans="1:63" ht="15">
      <c r="A316" s="1"/>
      <c r="B316" s="1"/>
      <c r="C316" s="2" t="s">
        <v>241</v>
      </c>
      <c r="D316" s="2"/>
      <c r="E316" s="2"/>
      <c r="F316" s="1"/>
      <c r="G316" s="1"/>
      <c r="H316" s="1"/>
      <c r="I316" s="1"/>
      <c r="J316" s="2" t="s">
        <v>535</v>
      </c>
      <c r="K316" s="2"/>
      <c r="L316" s="76">
        <v>46</v>
      </c>
      <c r="M316" s="47"/>
      <c r="N316" s="162"/>
      <c r="O316" s="163"/>
      <c r="P316" s="47"/>
      <c r="Q316" s="47"/>
      <c r="R316" s="305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1"/>
      <c r="BH316" s="1"/>
      <c r="BI316" s="210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534</v>
      </c>
      <c r="K317" s="2"/>
      <c r="L317" s="76">
        <v>192</v>
      </c>
      <c r="M317" s="1"/>
      <c r="N317" s="163"/>
      <c r="O317" s="163"/>
      <c r="P317" s="47"/>
      <c r="Q317" s="47"/>
      <c r="R317" s="305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1"/>
      <c r="BH317" s="1"/>
      <c r="BI317" s="210"/>
      <c r="BJ317" s="1"/>
      <c r="BK317" s="1"/>
    </row>
    <row r="318" spans="1:63" ht="15">
      <c r="A318" s="1"/>
      <c r="B318" s="2" t="s">
        <v>242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243</v>
      </c>
      <c r="BA318" s="2"/>
      <c r="BB318" s="2"/>
      <c r="BC318" s="12"/>
      <c r="BD318" s="2"/>
      <c r="BE318" s="2"/>
      <c r="BF318" s="2"/>
      <c r="BG318" s="2"/>
      <c r="BH318" s="2"/>
      <c r="BI318" s="216" t="s">
        <v>31</v>
      </c>
      <c r="BJ318" s="8" t="s">
        <v>12</v>
      </c>
      <c r="BK318" s="1"/>
    </row>
    <row r="319" spans="1:63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3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243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146</v>
      </c>
      <c r="AH319" s="8" t="s">
        <v>12</v>
      </c>
      <c r="AI319" s="3" t="s">
        <v>118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244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1"/>
      <c r="BH319" s="1"/>
      <c r="BI319" s="277" t="s">
        <v>22</v>
      </c>
      <c r="BJ319" s="10"/>
      <c r="BK319" s="1"/>
    </row>
    <row r="320" spans="1:63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245</v>
      </c>
      <c r="AA320" s="30" t="s">
        <v>246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246</v>
      </c>
      <c r="BB320" s="34"/>
      <c r="BC320" s="93"/>
      <c r="BD320" s="34"/>
      <c r="BE320" s="34"/>
      <c r="BF320" s="34"/>
      <c r="BG320" s="34"/>
      <c r="BH320" s="34"/>
      <c r="BI320" s="216" t="s">
        <v>40</v>
      </c>
      <c r="BJ320" s="10"/>
      <c r="BK320" s="1"/>
    </row>
    <row r="321" spans="1:63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247</v>
      </c>
      <c r="S321" s="39"/>
      <c r="T321" s="5"/>
      <c r="U321" s="5"/>
      <c r="V321" s="39" t="s">
        <v>46</v>
      </c>
      <c r="W321" s="39"/>
      <c r="X321" s="39" t="s">
        <v>248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181</v>
      </c>
      <c r="AY321" s="1"/>
      <c r="AZ321" s="115" t="s">
        <v>249</v>
      </c>
      <c r="BA321" s="1"/>
      <c r="BB321" s="1"/>
      <c r="BC321" s="11"/>
      <c r="BD321" s="1"/>
      <c r="BE321" s="1"/>
      <c r="BF321" s="1"/>
      <c r="BG321" s="1"/>
      <c r="BH321" s="1"/>
      <c r="BI321" s="216">
        <v>2011</v>
      </c>
      <c r="BJ321" s="10"/>
      <c r="BK321" s="1"/>
    </row>
    <row r="322" spans="1:63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123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5"/>
      <c r="BH322" s="5"/>
      <c r="BI322" s="210"/>
      <c r="BJ322" s="133"/>
      <c r="BK322" s="1" t="s">
        <v>182</v>
      </c>
    </row>
    <row r="323" spans="1:63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156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5"/>
      <c r="BH323" s="5"/>
      <c r="BI323" s="210"/>
      <c r="BJ323" s="133"/>
      <c r="BK323" s="1" t="s">
        <v>184</v>
      </c>
    </row>
    <row r="324" spans="1:63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195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5"/>
      <c r="BH324" s="5"/>
      <c r="BI324" s="210"/>
      <c r="BJ324" s="133"/>
      <c r="BK324" s="1" t="s">
        <v>185</v>
      </c>
    </row>
    <row r="325" spans="1:63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150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5"/>
      <c r="BH325" s="5"/>
      <c r="BI325" s="210"/>
      <c r="BJ325" s="133"/>
      <c r="BK325" s="1" t="s">
        <v>186</v>
      </c>
    </row>
    <row r="326" spans="1:63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136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5"/>
      <c r="BH326" s="5"/>
      <c r="BI326" s="210"/>
      <c r="BJ326" s="133"/>
      <c r="BK326" s="1" t="s">
        <v>187</v>
      </c>
    </row>
    <row r="327" spans="1:63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150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5"/>
      <c r="BH327" s="5"/>
      <c r="BI327" s="210"/>
      <c r="BJ327" s="133"/>
      <c r="BK327" s="1" t="s">
        <v>189</v>
      </c>
    </row>
    <row r="328" spans="1:63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157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5"/>
      <c r="BH328" s="5"/>
      <c r="BI328" s="210"/>
      <c r="BJ328" s="133"/>
      <c r="BK328" s="1" t="s">
        <v>191</v>
      </c>
    </row>
    <row r="329" spans="1:63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167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5"/>
      <c r="BH329" s="5"/>
      <c r="BI329" s="210"/>
      <c r="BJ329" s="133"/>
      <c r="BK329" s="1" t="s">
        <v>192</v>
      </c>
    </row>
    <row r="330" spans="1:63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5"/>
      <c r="BH330" s="5"/>
      <c r="BI330" s="210"/>
      <c r="BJ330" s="136"/>
      <c r="BK330" s="1" t="s">
        <v>193</v>
      </c>
    </row>
    <row r="331" spans="1:63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123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5"/>
      <c r="BH331" s="5"/>
      <c r="BI331" s="210"/>
      <c r="BJ331" s="133"/>
      <c r="BK331" s="1" t="s">
        <v>196</v>
      </c>
    </row>
    <row r="332" spans="1:63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157</v>
      </c>
      <c r="AW332" s="59">
        <v>-4.4</v>
      </c>
      <c r="AX332" s="1">
        <v>1993</v>
      </c>
      <c r="AY332" s="1" t="s">
        <v>154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5"/>
      <c r="BH332" s="5"/>
      <c r="BI332" s="210"/>
      <c r="BJ332" s="133"/>
      <c r="BK332" s="1" t="s">
        <v>197</v>
      </c>
    </row>
    <row r="333" spans="1:63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123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5"/>
      <c r="BH333" s="5"/>
      <c r="BI333" s="210"/>
      <c r="BJ333" s="133"/>
      <c r="BK333" s="1" t="s">
        <v>199</v>
      </c>
    </row>
    <row r="334" spans="1:63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194</v>
      </c>
      <c r="AW334" s="59">
        <v>-3.4</v>
      </c>
      <c r="AX334" s="105">
        <v>1971</v>
      </c>
      <c r="AY334" s="1" t="s">
        <v>123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5"/>
      <c r="BH334" s="5"/>
      <c r="BI334" s="210"/>
      <c r="BJ334" s="133"/>
      <c r="BK334" s="1" t="s">
        <v>200</v>
      </c>
    </row>
    <row r="335" spans="1:63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228</v>
      </c>
      <c r="AW335" s="59">
        <v>-3.5</v>
      </c>
      <c r="AX335" s="105">
        <v>1968</v>
      </c>
      <c r="AY335" s="1" t="s">
        <v>123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5"/>
      <c r="BH335" s="5"/>
      <c r="BI335" s="210"/>
      <c r="BJ335" s="133"/>
      <c r="BK335" s="1" t="s">
        <v>201</v>
      </c>
    </row>
    <row r="336" spans="1:63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190</v>
      </c>
      <c r="AW336" s="59">
        <v>-3.6</v>
      </c>
      <c r="AX336" s="105">
        <v>1964</v>
      </c>
      <c r="AY336" s="1" t="s">
        <v>123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5"/>
      <c r="BH336" s="5"/>
      <c r="BI336" s="210"/>
      <c r="BJ336" s="133"/>
      <c r="BK336" s="1" t="s">
        <v>203</v>
      </c>
    </row>
    <row r="337" spans="1:63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5"/>
      <c r="BH337" s="5"/>
      <c r="BI337" s="210"/>
      <c r="BJ337" s="133"/>
      <c r="BK337" s="1" t="s">
        <v>204</v>
      </c>
    </row>
    <row r="338" spans="1:63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135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5"/>
      <c r="BH338" s="5"/>
      <c r="BI338" s="210"/>
      <c r="BJ338" s="133"/>
      <c r="BK338" s="1" t="s">
        <v>205</v>
      </c>
    </row>
    <row r="339" spans="1:63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105</v>
      </c>
      <c r="AW339" s="59">
        <v>-2.9</v>
      </c>
      <c r="AX339" s="105">
        <v>2007</v>
      </c>
      <c r="AY339" s="1" t="s">
        <v>128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5"/>
      <c r="BH339" s="5"/>
      <c r="BI339" s="210"/>
      <c r="BJ339" s="133"/>
      <c r="BK339" s="1" t="s">
        <v>206</v>
      </c>
    </row>
    <row r="340" spans="1:63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135</v>
      </c>
      <c r="AW340" s="59">
        <v>-3.8</v>
      </c>
      <c r="AX340" s="105">
        <v>1973</v>
      </c>
      <c r="AY340" s="1" t="s">
        <v>156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5"/>
      <c r="BH340" s="5"/>
      <c r="BI340" s="210"/>
      <c r="BJ340" s="133"/>
      <c r="BK340" s="1" t="s">
        <v>207</v>
      </c>
    </row>
    <row r="341" spans="1:63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138</v>
      </c>
      <c r="AW341" s="59">
        <v>-5</v>
      </c>
      <c r="AX341" s="105">
        <v>1981</v>
      </c>
      <c r="AY341" s="1" t="s">
        <v>123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5"/>
      <c r="BH341" s="5"/>
      <c r="BI341" s="210"/>
      <c r="BJ341" s="133"/>
      <c r="BK341" s="1" t="s">
        <v>208</v>
      </c>
    </row>
    <row r="342" spans="1:63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250</v>
      </c>
      <c r="AW342" s="59">
        <v>-2.7</v>
      </c>
      <c r="AX342" s="105">
        <v>1975</v>
      </c>
      <c r="AY342" s="1" t="s">
        <v>251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5"/>
      <c r="BH342" s="5"/>
      <c r="BI342" s="210"/>
      <c r="BJ342" s="133"/>
      <c r="BK342" s="1" t="s">
        <v>209</v>
      </c>
    </row>
    <row r="343" spans="1:63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136</v>
      </c>
      <c r="AW343" s="59">
        <v>-3.2</v>
      </c>
      <c r="AX343" s="105">
        <v>1984</v>
      </c>
      <c r="AY343" s="1" t="s">
        <v>252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5"/>
      <c r="BH343" s="5"/>
      <c r="BI343" s="210"/>
      <c r="BJ343" s="133"/>
      <c r="BK343" s="1" t="s">
        <v>211</v>
      </c>
    </row>
    <row r="344" spans="1:63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124</v>
      </c>
      <c r="AW344" s="59">
        <v>-4.5</v>
      </c>
      <c r="AX344" s="105">
        <v>1940</v>
      </c>
      <c r="AY344" s="1" t="s">
        <v>198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5"/>
      <c r="BH344" s="5"/>
      <c r="BI344" s="210"/>
      <c r="BJ344" s="133"/>
      <c r="BK344" s="1" t="s">
        <v>212</v>
      </c>
    </row>
    <row r="345" spans="1:63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167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5"/>
      <c r="BH345" s="5"/>
      <c r="BI345" s="210"/>
      <c r="BJ345" s="133"/>
      <c r="BK345" s="1" t="s">
        <v>213</v>
      </c>
    </row>
    <row r="346" spans="1:63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135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5"/>
      <c r="BH346" s="5"/>
      <c r="BI346" s="210"/>
      <c r="BJ346" s="133"/>
      <c r="BK346" s="1" t="s">
        <v>215</v>
      </c>
    </row>
    <row r="347" spans="1:63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138</v>
      </c>
      <c r="AW347" s="66">
        <v>-5.3</v>
      </c>
      <c r="AX347" s="125">
        <v>2012</v>
      </c>
      <c r="AY347" s="45" t="s">
        <v>253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5"/>
      <c r="BH347" s="5"/>
      <c r="BI347" s="210"/>
      <c r="BJ347" s="133"/>
      <c r="BK347" s="1" t="s">
        <v>216</v>
      </c>
    </row>
    <row r="348" spans="1:63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156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5"/>
      <c r="BH348" s="5"/>
      <c r="BI348" s="210"/>
      <c r="BJ348" s="133"/>
      <c r="BK348" s="1" t="s">
        <v>217</v>
      </c>
    </row>
    <row r="349" spans="1:63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105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5"/>
      <c r="BH349" s="5"/>
      <c r="BI349" s="210"/>
      <c r="BJ349" s="133"/>
      <c r="BK349" s="1" t="s">
        <v>218</v>
      </c>
    </row>
    <row r="350" spans="1:63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135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5"/>
      <c r="BH350" s="5"/>
      <c r="BI350" s="210" t="s">
        <v>254</v>
      </c>
      <c r="BJ350" s="133" t="s">
        <v>61</v>
      </c>
      <c r="BK350" s="1" t="s">
        <v>220</v>
      </c>
    </row>
    <row r="351" spans="1:63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123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5"/>
      <c r="BH351" s="5"/>
      <c r="BI351" s="210"/>
      <c r="BJ351" s="133"/>
      <c r="BK351" s="1" t="s">
        <v>221</v>
      </c>
    </row>
    <row r="352" spans="1:63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135</v>
      </c>
      <c r="AW352" s="59">
        <v>-5.5</v>
      </c>
      <c r="AX352" s="105">
        <v>1943</v>
      </c>
      <c r="AY352" s="54" t="s">
        <v>255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5"/>
      <c r="BH352" s="5"/>
      <c r="BI352" s="210"/>
      <c r="BJ352" s="133"/>
      <c r="BK352" s="131">
        <v>31</v>
      </c>
    </row>
    <row r="353" spans="1:63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256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1"/>
      <c r="BH353" s="1"/>
      <c r="BI353" s="215"/>
      <c r="BJ353" s="27"/>
      <c r="BK353" s="1"/>
    </row>
    <row r="354" spans="1:63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6" ref="AK354:AP354">AVERAGE(AK322:AK352)</f>
        <v>#DIV/0!</v>
      </c>
      <c r="AL354" s="97" t="e">
        <f t="shared" si="16"/>
        <v>#DIV/0!</v>
      </c>
      <c r="AM354" s="97" t="e">
        <f>AVERAGE(AM322:AM353)</f>
        <v>#DIV/0!</v>
      </c>
      <c r="AN354" s="97" t="e">
        <f t="shared" si="16"/>
        <v>#DIV/0!</v>
      </c>
      <c r="AO354" s="85" t="e">
        <f t="shared" si="16"/>
        <v>#DIV/0!</v>
      </c>
      <c r="AP354" s="85" t="e">
        <f t="shared" si="16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97"/>
      <c r="BH354" s="97"/>
      <c r="BI354" s="220"/>
      <c r="BJ354" s="97"/>
      <c r="BK354" s="97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158</v>
      </c>
      <c r="K355" s="2"/>
      <c r="L355" s="1"/>
      <c r="M355" s="76">
        <v>2.1</v>
      </c>
      <c r="N355" s="50"/>
      <c r="O355" s="50"/>
      <c r="P355" s="76"/>
      <c r="Q355" s="76"/>
      <c r="R355" s="304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257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1"/>
      <c r="BH355" s="1"/>
      <c r="BI355" s="210"/>
      <c r="BJ355" s="1"/>
      <c r="BK355" s="1"/>
    </row>
    <row r="356" spans="1:63" ht="15">
      <c r="A356" s="1"/>
      <c r="B356" s="1"/>
      <c r="C356" s="2" t="s">
        <v>258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5"/>
      <c r="S356" s="1"/>
      <c r="T356" s="1"/>
      <c r="U356" s="1"/>
      <c r="V356" s="1"/>
      <c r="W356" s="1"/>
      <c r="Y356" s="76" t="s">
        <v>160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1"/>
      <c r="BH356" s="1"/>
      <c r="BI356" s="210"/>
      <c r="BJ356" s="1"/>
      <c r="BK356" s="1"/>
    </row>
    <row r="357" spans="1:63" ht="15">
      <c r="A357" s="1"/>
      <c r="B357" s="1"/>
      <c r="C357" s="2" t="s">
        <v>259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5"/>
      <c r="S357" s="1"/>
      <c r="T357" s="1"/>
      <c r="U357" s="1"/>
      <c r="V357" s="1"/>
      <c r="W357" s="1"/>
      <c r="Y357" s="76" t="s">
        <v>162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1"/>
      <c r="BH357" s="1"/>
      <c r="BI357" s="210"/>
      <c r="BJ357" s="1"/>
      <c r="BK357" s="1"/>
    </row>
    <row r="358" spans="1:63" ht="15">
      <c r="A358" s="1"/>
      <c r="B358" s="1"/>
      <c r="C358" s="2" t="s">
        <v>260</v>
      </c>
      <c r="D358" s="2"/>
      <c r="E358" s="2"/>
      <c r="F358" s="2"/>
      <c r="G358" s="2"/>
      <c r="H358" s="1"/>
      <c r="I358" s="2"/>
      <c r="J358" s="2" t="s">
        <v>532</v>
      </c>
      <c r="K358" s="2"/>
      <c r="L358" s="76">
        <v>11.5</v>
      </c>
      <c r="M358" s="76"/>
      <c r="N358" s="50"/>
      <c r="O358" s="3"/>
      <c r="P358" s="47"/>
      <c r="Q358" s="47"/>
      <c r="R358" s="305"/>
      <c r="S358" s="1"/>
      <c r="T358" s="1"/>
      <c r="U358" s="1"/>
      <c r="V358" s="1"/>
      <c r="W358" s="1"/>
      <c r="Y358" s="2" t="s">
        <v>532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1"/>
      <c r="BH358" s="1"/>
      <c r="BI358" s="210"/>
      <c r="BJ358" s="1"/>
      <c r="BK358" s="1"/>
    </row>
    <row r="359" spans="1:63" ht="15">
      <c r="A359" s="1"/>
      <c r="B359" s="1"/>
      <c r="C359" s="76" t="s">
        <v>261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5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1"/>
      <c r="BH359" s="1"/>
      <c r="BI359" s="210"/>
      <c r="BJ359" s="1"/>
      <c r="BK359" s="1"/>
    </row>
    <row r="360" spans="1:63" ht="15">
      <c r="A360" s="1"/>
      <c r="B360" s="1"/>
      <c r="C360" s="2" t="s">
        <v>262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5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1"/>
      <c r="BH360" s="1"/>
      <c r="BI360" s="210"/>
      <c r="BJ360" s="1"/>
      <c r="BK360" s="1"/>
    </row>
    <row r="361" spans="1:63" ht="15">
      <c r="A361" s="1"/>
      <c r="B361" s="1"/>
      <c r="C361" s="2" t="s">
        <v>263</v>
      </c>
      <c r="D361" s="2"/>
      <c r="E361" s="2"/>
      <c r="F361" s="1"/>
      <c r="G361" s="1"/>
      <c r="H361" s="1"/>
      <c r="I361" s="1"/>
      <c r="J361" s="2" t="s">
        <v>535</v>
      </c>
      <c r="K361" s="2"/>
      <c r="L361" s="76">
        <v>63.7</v>
      </c>
      <c r="M361" s="47"/>
      <c r="N361" s="50"/>
      <c r="O361" s="3"/>
      <c r="P361" s="47"/>
      <c r="Q361" s="47"/>
      <c r="R361" s="305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1"/>
      <c r="BH361" s="1"/>
      <c r="BI361" s="210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534</v>
      </c>
      <c r="K362" s="2"/>
      <c r="L362" s="76">
        <v>185.1</v>
      </c>
      <c r="M362" s="1"/>
      <c r="N362" s="3"/>
      <c r="O362" s="3"/>
      <c r="P362" s="47"/>
      <c r="Q362" s="47"/>
      <c r="R362" s="305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1"/>
      <c r="BH362" s="1"/>
      <c r="BI362" s="210"/>
      <c r="BJ362" s="1"/>
      <c r="BK362" s="1"/>
    </row>
    <row r="363" spans="1:63" ht="15">
      <c r="A363" s="1"/>
      <c r="B363" s="2" t="s">
        <v>264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265</v>
      </c>
      <c r="BA363" s="2"/>
      <c r="BB363" s="2" t="s">
        <v>86</v>
      </c>
      <c r="BC363" s="12"/>
      <c r="BD363" s="2"/>
      <c r="BE363" s="2"/>
      <c r="BF363" s="2"/>
      <c r="BG363" s="2"/>
      <c r="BH363" s="2"/>
      <c r="BI363" s="216" t="s">
        <v>31</v>
      </c>
      <c r="BJ363" s="8" t="s">
        <v>12</v>
      </c>
      <c r="BK363" s="1"/>
    </row>
    <row r="364" spans="1:63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3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243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146</v>
      </c>
      <c r="AH364" s="8" t="s">
        <v>12</v>
      </c>
      <c r="AI364" s="3" t="s">
        <v>118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181</v>
      </c>
      <c r="AY364" s="1"/>
      <c r="AZ364" s="12" t="s">
        <v>266</v>
      </c>
      <c r="BA364" s="2"/>
      <c r="BB364" s="2" t="s">
        <v>267</v>
      </c>
      <c r="BC364" s="12"/>
      <c r="BD364" s="2"/>
      <c r="BE364" s="2"/>
      <c r="BF364" s="2"/>
      <c r="BG364" s="2"/>
      <c r="BH364" s="2"/>
      <c r="BI364" s="277" t="s">
        <v>22</v>
      </c>
      <c r="BJ364" s="10"/>
      <c r="BK364" s="1"/>
    </row>
    <row r="365" spans="1:63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245</v>
      </c>
      <c r="AA365" s="30" t="s">
        <v>246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246</v>
      </c>
      <c r="BB365" s="34" t="s">
        <v>249</v>
      </c>
      <c r="BC365" s="93"/>
      <c r="BD365" s="34"/>
      <c r="BE365" s="34"/>
      <c r="BF365" s="34"/>
      <c r="BG365" s="34"/>
      <c r="BH365" s="34"/>
      <c r="BI365" s="216" t="s">
        <v>40</v>
      </c>
      <c r="BJ365" s="10"/>
      <c r="BK365" s="1"/>
    </row>
    <row r="366" spans="1:63" ht="15">
      <c r="A366" s="38" t="s">
        <v>256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249</v>
      </c>
      <c r="BA366" s="1"/>
      <c r="BB366" s="1"/>
      <c r="BC366" s="11"/>
      <c r="BD366" s="1"/>
      <c r="BE366" s="1"/>
      <c r="BF366" s="1"/>
      <c r="BG366" s="1"/>
      <c r="BH366" s="1"/>
      <c r="BI366" s="216">
        <v>2012</v>
      </c>
      <c r="BJ366" s="10"/>
      <c r="BK366" s="1"/>
    </row>
    <row r="367" spans="1:63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135</v>
      </c>
      <c r="AW367" s="59">
        <v>-5.9</v>
      </c>
      <c r="AX367" s="1">
        <v>1976</v>
      </c>
      <c r="AY367" s="1" t="s">
        <v>268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47"/>
      <c r="BH367" s="47"/>
      <c r="BI367" s="279"/>
      <c r="BJ367" s="133"/>
      <c r="BK367" s="1" t="s">
        <v>182</v>
      </c>
    </row>
    <row r="368" spans="1:63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123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47"/>
      <c r="BH368" s="47"/>
      <c r="BI368" s="279"/>
      <c r="BJ368" s="133"/>
      <c r="BK368" s="1" t="s">
        <v>184</v>
      </c>
    </row>
    <row r="369" spans="1:63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123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47"/>
      <c r="BH369" s="47"/>
      <c r="BI369" s="279"/>
      <c r="BJ369" s="133"/>
      <c r="BK369" s="1" t="s">
        <v>185</v>
      </c>
    </row>
    <row r="370" spans="1:63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47"/>
      <c r="BH370" s="47"/>
      <c r="BI370" s="279" t="s">
        <v>254</v>
      </c>
      <c r="BJ370" s="133" t="s">
        <v>61</v>
      </c>
      <c r="BK370" s="1" t="s">
        <v>186</v>
      </c>
    </row>
    <row r="371" spans="1:63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190</v>
      </c>
      <c r="AW371" s="59">
        <v>-5.8</v>
      </c>
      <c r="AX371" s="1">
        <v>1975</v>
      </c>
      <c r="AY371" s="1" t="s">
        <v>123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47"/>
      <c r="BH371" s="47"/>
      <c r="BI371" s="279" t="s">
        <v>254</v>
      </c>
      <c r="BJ371" s="133" t="s">
        <v>269</v>
      </c>
      <c r="BK371" s="1" t="s">
        <v>187</v>
      </c>
    </row>
    <row r="372" spans="1:63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123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47"/>
      <c r="BH372" s="47"/>
      <c r="BI372" s="279"/>
      <c r="BJ372" s="133"/>
      <c r="BK372" s="1" t="s">
        <v>189</v>
      </c>
    </row>
    <row r="373" spans="1:63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156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47"/>
      <c r="BH373" s="47"/>
      <c r="BI373" s="279"/>
      <c r="BJ373" s="133"/>
      <c r="BK373" s="1" t="s">
        <v>191</v>
      </c>
    </row>
    <row r="374" spans="1:63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150</v>
      </c>
      <c r="AW374" s="59">
        <v>-7.5</v>
      </c>
      <c r="AX374" s="1">
        <v>1964</v>
      </c>
      <c r="AY374" s="1" t="s">
        <v>123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47"/>
      <c r="BH374" s="47"/>
      <c r="BI374" s="279"/>
      <c r="BJ374" s="133"/>
      <c r="BK374" s="1" t="s">
        <v>192</v>
      </c>
    </row>
    <row r="375" spans="1:63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150</v>
      </c>
      <c r="AW375" s="59">
        <v>-7.8</v>
      </c>
      <c r="AX375" s="1">
        <v>1977</v>
      </c>
      <c r="AY375" s="1" t="s">
        <v>123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47"/>
      <c r="BH375" s="47"/>
      <c r="BI375" s="279"/>
      <c r="BJ375" s="136"/>
      <c r="BK375" s="1" t="s">
        <v>193</v>
      </c>
    </row>
    <row r="376" spans="1:63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47"/>
      <c r="BH376" s="47"/>
      <c r="BI376" s="218">
        <v>20</v>
      </c>
      <c r="BJ376" s="133" t="s">
        <v>269</v>
      </c>
      <c r="BK376" s="1" t="s">
        <v>196</v>
      </c>
    </row>
    <row r="377" spans="1:63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150</v>
      </c>
      <c r="AW377" s="59">
        <v>-6.8</v>
      </c>
      <c r="AX377" s="1">
        <v>1977</v>
      </c>
      <c r="AY377" s="1" t="s">
        <v>270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47"/>
      <c r="BH377" s="47"/>
      <c r="BI377" s="218">
        <v>50</v>
      </c>
      <c r="BJ377" s="133" t="s">
        <v>271</v>
      </c>
      <c r="BK377" s="1" t="s">
        <v>197</v>
      </c>
    </row>
    <row r="378" spans="1:63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47"/>
      <c r="BH378" s="47"/>
      <c r="BI378" s="218">
        <v>40</v>
      </c>
      <c r="BJ378" s="133" t="s">
        <v>271</v>
      </c>
      <c r="BK378" s="1" t="s">
        <v>199</v>
      </c>
    </row>
    <row r="379" spans="1:63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168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47"/>
      <c r="BH379" s="47"/>
      <c r="BI379" s="218">
        <v>25</v>
      </c>
      <c r="BJ379" s="133" t="s">
        <v>271</v>
      </c>
      <c r="BK379" s="1" t="s">
        <v>200</v>
      </c>
    </row>
    <row r="380" spans="1:63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123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47"/>
      <c r="BH380" s="47"/>
      <c r="BI380" s="212">
        <v>10</v>
      </c>
      <c r="BJ380" s="43" t="s">
        <v>272</v>
      </c>
      <c r="BK380" s="1" t="s">
        <v>201</v>
      </c>
    </row>
    <row r="381" spans="1:63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150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47"/>
      <c r="BH381" s="47"/>
      <c r="BI381" s="212">
        <v>10</v>
      </c>
      <c r="BJ381" s="43" t="s">
        <v>64</v>
      </c>
      <c r="BK381" s="1" t="s">
        <v>203</v>
      </c>
    </row>
    <row r="382" spans="1:63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47"/>
      <c r="BH382" s="47"/>
      <c r="BI382" s="212">
        <v>10</v>
      </c>
      <c r="BJ382" s="43" t="s">
        <v>64</v>
      </c>
      <c r="BK382" s="1" t="s">
        <v>204</v>
      </c>
    </row>
    <row r="383" spans="1:63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150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47"/>
      <c r="BH383" s="47"/>
      <c r="BI383" s="212">
        <v>14</v>
      </c>
      <c r="BJ383" s="43" t="s">
        <v>64</v>
      </c>
      <c r="BK383" s="1" t="s">
        <v>205</v>
      </c>
    </row>
    <row r="384" spans="1:63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154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47"/>
      <c r="BH384" s="47"/>
      <c r="BI384" s="212">
        <v>5</v>
      </c>
      <c r="BJ384" s="43" t="s">
        <v>71</v>
      </c>
      <c r="BK384" s="1" t="s">
        <v>206</v>
      </c>
    </row>
    <row r="385" spans="1:63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136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47"/>
      <c r="BH385" s="47"/>
      <c r="BI385" s="212"/>
      <c r="BJ385" s="43" t="s">
        <v>130</v>
      </c>
      <c r="BK385" s="1" t="s">
        <v>207</v>
      </c>
    </row>
    <row r="386" spans="1:63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150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47"/>
      <c r="BH386" s="47"/>
      <c r="BI386" s="212">
        <v>5</v>
      </c>
      <c r="BJ386" s="43" t="s">
        <v>71</v>
      </c>
      <c r="BK386" s="1" t="s">
        <v>208</v>
      </c>
    </row>
    <row r="387" spans="1:63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156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47"/>
      <c r="BH387" s="47"/>
      <c r="BI387" s="212">
        <v>4</v>
      </c>
      <c r="BJ387" s="43" t="s">
        <v>71</v>
      </c>
      <c r="BK387" s="1" t="s">
        <v>209</v>
      </c>
    </row>
    <row r="388" spans="1:63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273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47"/>
      <c r="BH388" s="47"/>
      <c r="BI388" s="218">
        <v>2</v>
      </c>
      <c r="BJ388" s="133" t="s">
        <v>71</v>
      </c>
      <c r="BK388" s="1" t="s">
        <v>211</v>
      </c>
    </row>
    <row r="389" spans="1:63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47"/>
      <c r="BH389" s="47"/>
      <c r="BI389" s="218" t="s">
        <v>254</v>
      </c>
      <c r="BJ389" s="133" t="s">
        <v>274</v>
      </c>
      <c r="BK389" s="1" t="s">
        <v>212</v>
      </c>
    </row>
    <row r="390" spans="1:63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47"/>
      <c r="BH390" s="47"/>
      <c r="BI390" s="218" t="s">
        <v>254</v>
      </c>
      <c r="BJ390" s="133" t="s">
        <v>274</v>
      </c>
      <c r="BK390" s="1" t="s">
        <v>213</v>
      </c>
    </row>
    <row r="391" spans="1:63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47"/>
      <c r="BH391" s="47"/>
      <c r="BI391" s="218" t="s">
        <v>254</v>
      </c>
      <c r="BJ391" s="133" t="s">
        <v>274</v>
      </c>
      <c r="BK391" s="1" t="s">
        <v>215</v>
      </c>
    </row>
    <row r="392" spans="1:63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275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47"/>
      <c r="BH392" s="47"/>
      <c r="BI392" s="218" t="s">
        <v>254</v>
      </c>
      <c r="BJ392" s="133" t="s">
        <v>274</v>
      </c>
      <c r="BK392" s="1" t="s">
        <v>216</v>
      </c>
    </row>
    <row r="393" spans="1:63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47"/>
      <c r="BH393" s="47"/>
      <c r="BI393" s="218" t="s">
        <v>254</v>
      </c>
      <c r="BJ393" s="133" t="s">
        <v>274</v>
      </c>
      <c r="BK393" s="1" t="s">
        <v>217</v>
      </c>
    </row>
    <row r="394" spans="1:63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150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47"/>
      <c r="BH394" s="47"/>
      <c r="BI394" s="218" t="s">
        <v>254</v>
      </c>
      <c r="BJ394" s="133" t="s">
        <v>274</v>
      </c>
      <c r="BK394" s="1" t="s">
        <v>218</v>
      </c>
    </row>
    <row r="395" spans="1:63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214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47"/>
      <c r="BH395" s="47"/>
      <c r="BI395" s="218" t="s">
        <v>254</v>
      </c>
      <c r="BJ395" s="133" t="s">
        <v>274</v>
      </c>
      <c r="BK395" s="1" t="s">
        <v>220</v>
      </c>
    </row>
    <row r="396" spans="1:63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268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47"/>
      <c r="BH396" s="47"/>
      <c r="BI396" s="218" t="s">
        <v>254</v>
      </c>
      <c r="BJ396" s="133" t="s">
        <v>274</v>
      </c>
      <c r="BK396" s="1" t="s">
        <v>221</v>
      </c>
    </row>
    <row r="397" spans="1:63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47"/>
      <c r="BH397" s="47"/>
      <c r="BI397" s="280"/>
      <c r="BJ397" s="133"/>
      <c r="BK397" s="131">
        <v>31</v>
      </c>
    </row>
    <row r="398" spans="1:63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256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1"/>
      <c r="BH398" s="1"/>
      <c r="BI398" s="215"/>
      <c r="BJ398" s="27"/>
      <c r="BK398" s="1"/>
    </row>
    <row r="399" spans="1:63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4" t="e">
        <f t="shared" si="18"/>
        <v>#DIV/0!</v>
      </c>
      <c r="K399" s="87" t="e">
        <f t="shared" si="18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9" ref="AN399:AS399">AVERAGE(AN367:AN397)</f>
        <v>#DIV/0!</v>
      </c>
      <c r="AO399" s="85" t="e">
        <f t="shared" si="19"/>
        <v>#DIV/0!</v>
      </c>
      <c r="AP399" s="178" t="e">
        <f t="shared" si="19"/>
        <v>#DIV/0!</v>
      </c>
      <c r="AQ399" s="225" t="e">
        <f t="shared" si="19"/>
        <v>#DIV/0!</v>
      </c>
      <c r="AR399" s="85" t="e">
        <f t="shared" si="19"/>
        <v>#DIV/0!</v>
      </c>
      <c r="AS399" s="178" t="e">
        <f t="shared" si="19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97"/>
      <c r="BH399" s="97"/>
      <c r="BI399" s="220"/>
      <c r="BJ399" s="97"/>
      <c r="BK399" s="97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1"/>
      <c r="BH400" s="1"/>
      <c r="BI400" s="210"/>
      <c r="BJ400" s="1"/>
      <c r="BK400" s="1"/>
    </row>
    <row r="401" spans="1:63" ht="15">
      <c r="A401" s="1"/>
      <c r="B401" s="2" t="s">
        <v>276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1"/>
      <c r="BH401" s="1"/>
      <c r="BI401" s="210"/>
      <c r="BJ401" s="1"/>
      <c r="BK401" s="1"/>
    </row>
    <row r="402" spans="1:63" ht="15">
      <c r="A402" s="1"/>
      <c r="B402" s="2" t="s">
        <v>277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1"/>
      <c r="BH402" s="1"/>
      <c r="BI402" s="210"/>
      <c r="BJ402" s="1"/>
      <c r="BK402" s="1"/>
    </row>
    <row r="403" spans="1:63" ht="15">
      <c r="A403" s="1"/>
      <c r="B403" s="2" t="s">
        <v>278</v>
      </c>
      <c r="C403" s="2"/>
      <c r="D403" s="2"/>
      <c r="E403" s="2"/>
      <c r="F403" s="2"/>
      <c r="G403" s="1"/>
      <c r="H403" s="1"/>
      <c r="I403" s="2" t="s">
        <v>532</v>
      </c>
      <c r="J403" s="2"/>
      <c r="K403" s="1"/>
      <c r="L403" s="76">
        <v>8.8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532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1"/>
      <c r="BH403" s="1"/>
      <c r="BI403" s="210"/>
      <c r="BJ403" s="1"/>
      <c r="BK403" s="1"/>
    </row>
    <row r="404" spans="1:63" ht="15">
      <c r="A404" s="1"/>
      <c r="B404" s="76" t="s">
        <v>279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1"/>
      <c r="BH404" s="1"/>
      <c r="BI404" s="210"/>
      <c r="BJ404" s="1"/>
      <c r="BK404" s="1"/>
    </row>
    <row r="405" spans="1:63" ht="15">
      <c r="A405" s="1"/>
      <c r="B405" s="2" t="s">
        <v>280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1"/>
      <c r="BH405" s="1"/>
      <c r="BI405" s="210"/>
      <c r="BJ405" s="1"/>
      <c r="BK405" s="1"/>
    </row>
    <row r="406" spans="1:63" ht="15">
      <c r="A406" s="1"/>
      <c r="B406" s="2" t="s">
        <v>281</v>
      </c>
      <c r="C406" s="2"/>
      <c r="D406" s="2"/>
      <c r="E406" s="1"/>
      <c r="F406" s="1"/>
      <c r="G406" s="1"/>
      <c r="H406" s="1"/>
      <c r="I406" s="2" t="s">
        <v>535</v>
      </c>
      <c r="J406" s="2"/>
      <c r="K406" s="76"/>
      <c r="L406" s="76">
        <v>98.2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1"/>
      <c r="BH406" s="1"/>
      <c r="BI406" s="210"/>
      <c r="BJ406" s="1"/>
      <c r="BK406" s="1"/>
    </row>
    <row r="407" spans="1:63" ht="15">
      <c r="A407" s="1"/>
      <c r="B407" s="1"/>
      <c r="C407" s="1"/>
      <c r="D407" s="1"/>
      <c r="E407" s="1"/>
      <c r="F407" s="1"/>
      <c r="G407" s="1"/>
      <c r="H407" s="1"/>
      <c r="I407" s="2" t="s">
        <v>534</v>
      </c>
      <c r="J407" s="2"/>
      <c r="K407" s="76"/>
      <c r="L407" s="76">
        <v>117.5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1"/>
      <c r="BH407" s="1"/>
      <c r="BI407" s="210"/>
      <c r="BJ407" s="1"/>
      <c r="BK407" s="1"/>
    </row>
    <row r="408" spans="1:6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1"/>
      <c r="BH408" s="1"/>
      <c r="BI408" s="210"/>
      <c r="BJ408" s="1"/>
      <c r="BK408" s="1"/>
    </row>
    <row r="409" spans="1:63" ht="15">
      <c r="A409" s="1"/>
      <c r="B409" s="2" t="s">
        <v>282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265</v>
      </c>
      <c r="BA409" s="2"/>
      <c r="BB409" s="2" t="s">
        <v>86</v>
      </c>
      <c r="BC409" s="12"/>
      <c r="BD409" s="2"/>
      <c r="BE409" s="2"/>
      <c r="BF409" s="2"/>
      <c r="BG409" s="2"/>
      <c r="BH409" s="2"/>
      <c r="BI409" s="216" t="s">
        <v>31</v>
      </c>
      <c r="BJ409" s="8" t="s">
        <v>12</v>
      </c>
      <c r="BK409" s="1"/>
    </row>
    <row r="410" spans="1:63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3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283</v>
      </c>
      <c r="AA410" s="2" t="s">
        <v>266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146</v>
      </c>
      <c r="AH410" s="8" t="s">
        <v>12</v>
      </c>
      <c r="AI410" s="3" t="s">
        <v>118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181</v>
      </c>
      <c r="AY410" s="1"/>
      <c r="AZ410" s="12" t="s">
        <v>266</v>
      </c>
      <c r="BA410" s="2"/>
      <c r="BB410" s="2" t="s">
        <v>267</v>
      </c>
      <c r="BC410" s="12"/>
      <c r="BD410" s="2"/>
      <c r="BE410" s="2"/>
      <c r="BF410" s="2"/>
      <c r="BG410" s="2"/>
      <c r="BH410" s="2"/>
      <c r="BI410" s="277" t="s">
        <v>22</v>
      </c>
      <c r="BJ410" s="10"/>
      <c r="BK410" s="1"/>
    </row>
    <row r="411" spans="1:63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245</v>
      </c>
      <c r="AA411" s="30" t="s">
        <v>246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246</v>
      </c>
      <c r="BB411" s="34" t="s">
        <v>249</v>
      </c>
      <c r="BC411" s="93"/>
      <c r="BD411" s="34"/>
      <c r="BE411" s="34"/>
      <c r="BF411" s="34"/>
      <c r="BG411" s="34"/>
      <c r="BH411" s="34"/>
      <c r="BI411" s="216" t="s">
        <v>40</v>
      </c>
      <c r="BJ411" s="10"/>
      <c r="BK411" s="1"/>
    </row>
    <row r="412" spans="1:63" ht="15">
      <c r="A412" s="38" t="s">
        <v>256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249</v>
      </c>
      <c r="BA412" s="1"/>
      <c r="BB412" s="1"/>
      <c r="BC412" s="11"/>
      <c r="BD412" s="1"/>
      <c r="BE412" s="1"/>
      <c r="BF412" s="1"/>
      <c r="BG412" s="1"/>
      <c r="BH412" s="1"/>
      <c r="BI412" s="216">
        <v>2011</v>
      </c>
      <c r="BJ412" s="10"/>
      <c r="BK412" s="1"/>
    </row>
    <row r="413" spans="1:63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3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47"/>
      <c r="BH413" s="47"/>
      <c r="BI413" s="218" t="s">
        <v>254</v>
      </c>
      <c r="BJ413" s="133" t="s">
        <v>274</v>
      </c>
      <c r="BK413" s="1" t="s">
        <v>182</v>
      </c>
    </row>
    <row r="414" spans="1:63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3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47"/>
      <c r="BH414" s="47"/>
      <c r="BI414" s="210">
        <v>5</v>
      </c>
      <c r="BJ414" s="133" t="s">
        <v>64</v>
      </c>
      <c r="BK414" s="1" t="s">
        <v>184</v>
      </c>
    </row>
    <row r="415" spans="1:63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3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47"/>
      <c r="BH415" s="47"/>
      <c r="BI415" s="210">
        <v>10</v>
      </c>
      <c r="BJ415" s="133" t="s">
        <v>60</v>
      </c>
      <c r="BK415" s="1" t="s">
        <v>185</v>
      </c>
    </row>
    <row r="416" spans="1:63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3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47"/>
      <c r="BH416" s="47"/>
      <c r="BI416" s="210" t="s">
        <v>254</v>
      </c>
      <c r="BJ416" s="133" t="s">
        <v>284</v>
      </c>
      <c r="BK416" s="1" t="s">
        <v>186</v>
      </c>
    </row>
    <row r="417" spans="1:63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190</v>
      </c>
      <c r="AW417" s="59">
        <v>-13.1</v>
      </c>
      <c r="AX417" s="1">
        <v>1966</v>
      </c>
      <c r="AY417" s="1" t="s">
        <v>57</v>
      </c>
      <c r="AZ417" s="233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47"/>
      <c r="BH417" s="47"/>
      <c r="BI417" s="210" t="s">
        <v>254</v>
      </c>
      <c r="BJ417" s="133" t="s">
        <v>284</v>
      </c>
      <c r="BK417" s="1" t="s">
        <v>187</v>
      </c>
    </row>
    <row r="418" spans="1:63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195</v>
      </c>
      <c r="AZ418" s="233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47"/>
      <c r="BH418" s="47"/>
      <c r="BI418" s="210" t="s">
        <v>254</v>
      </c>
      <c r="BJ418" s="133" t="s">
        <v>285</v>
      </c>
      <c r="BK418" s="1" t="s">
        <v>189</v>
      </c>
    </row>
    <row r="419" spans="1:63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3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47"/>
      <c r="BH419" s="47"/>
      <c r="BI419" s="210" t="s">
        <v>254</v>
      </c>
      <c r="BJ419" s="133" t="s">
        <v>71</v>
      </c>
      <c r="BK419" s="1" t="s">
        <v>191</v>
      </c>
    </row>
    <row r="420" spans="1:63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124</v>
      </c>
      <c r="AW420" s="59">
        <v>-13</v>
      </c>
      <c r="AX420" s="1">
        <v>1988</v>
      </c>
      <c r="AY420" s="1" t="s">
        <v>52</v>
      </c>
      <c r="AZ420" s="233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47"/>
      <c r="BH420" s="47"/>
      <c r="BI420" s="211">
        <v>2</v>
      </c>
      <c r="BJ420" s="47" t="s">
        <v>287</v>
      </c>
      <c r="BK420" s="1" t="s">
        <v>192</v>
      </c>
    </row>
    <row r="421" spans="1:63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190</v>
      </c>
      <c r="AW421" s="59">
        <v>-15.3</v>
      </c>
      <c r="AX421" s="1">
        <v>1988</v>
      </c>
      <c r="AY421" s="1" t="s">
        <v>61</v>
      </c>
      <c r="AZ421" s="233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47"/>
      <c r="BH421" s="47"/>
      <c r="BI421" s="211" t="s">
        <v>254</v>
      </c>
      <c r="BJ421" s="47" t="s">
        <v>71</v>
      </c>
      <c r="BK421" s="1" t="s">
        <v>193</v>
      </c>
    </row>
    <row r="422" spans="1:63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3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47"/>
      <c r="BH422" s="47"/>
      <c r="BI422" s="210" t="s">
        <v>254</v>
      </c>
      <c r="BJ422" s="47" t="s">
        <v>71</v>
      </c>
      <c r="BK422" s="1" t="s">
        <v>196</v>
      </c>
    </row>
    <row r="423" spans="1:63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3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47"/>
      <c r="BH423" s="47"/>
      <c r="BI423" s="210" t="s">
        <v>254</v>
      </c>
      <c r="BJ423" s="47" t="s">
        <v>71</v>
      </c>
      <c r="BK423" s="1" t="s">
        <v>197</v>
      </c>
    </row>
    <row r="424" spans="1:63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288</v>
      </c>
      <c r="AW424" s="59">
        <v>-13.8</v>
      </c>
      <c r="AX424" s="1">
        <v>1987</v>
      </c>
      <c r="AY424" s="1" t="s">
        <v>57</v>
      </c>
      <c r="AZ424" s="233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47"/>
      <c r="BH424" s="47"/>
      <c r="BI424" s="210" t="s">
        <v>254</v>
      </c>
      <c r="BJ424" s="47" t="s">
        <v>71</v>
      </c>
      <c r="BK424" s="1" t="s">
        <v>199</v>
      </c>
    </row>
    <row r="425" spans="1:63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123</v>
      </c>
      <c r="AZ425" s="233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47"/>
      <c r="BH425" s="47"/>
      <c r="BI425" s="211" t="s">
        <v>254</v>
      </c>
      <c r="BJ425" s="47" t="s">
        <v>71</v>
      </c>
      <c r="BK425" s="1" t="s">
        <v>200</v>
      </c>
    </row>
    <row r="426" spans="1:63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3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47"/>
      <c r="BH426" s="47"/>
      <c r="BI426" s="211" t="s">
        <v>254</v>
      </c>
      <c r="BJ426" s="47" t="s">
        <v>71</v>
      </c>
      <c r="BK426" s="1" t="s">
        <v>201</v>
      </c>
    </row>
    <row r="427" spans="1:63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135</v>
      </c>
      <c r="AW427" s="59">
        <v>-14.12</v>
      </c>
      <c r="AX427" s="1">
        <v>1979</v>
      </c>
      <c r="AY427" s="1" t="s">
        <v>52</v>
      </c>
      <c r="AZ427" s="233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47"/>
      <c r="BH427" s="47"/>
      <c r="BI427" s="211" t="s">
        <v>254</v>
      </c>
      <c r="BJ427" s="47" t="s">
        <v>71</v>
      </c>
      <c r="BK427" s="1" t="s">
        <v>203</v>
      </c>
    </row>
    <row r="428" spans="1:63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3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47"/>
      <c r="BH428" s="47"/>
      <c r="BI428" s="210" t="s">
        <v>254</v>
      </c>
      <c r="BJ428" s="47" t="s">
        <v>71</v>
      </c>
      <c r="BK428" s="1" t="s">
        <v>204</v>
      </c>
    </row>
    <row r="429" spans="1:63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131</v>
      </c>
      <c r="AW429" s="59">
        <v>-19</v>
      </c>
      <c r="AX429" s="1">
        <v>1967</v>
      </c>
      <c r="AY429" s="1" t="s">
        <v>61</v>
      </c>
      <c r="AZ429" s="233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47"/>
      <c r="BH429" s="47"/>
      <c r="BI429" s="210">
        <v>1</v>
      </c>
      <c r="BJ429" s="133" t="s">
        <v>123</v>
      </c>
      <c r="BK429" s="1" t="s">
        <v>205</v>
      </c>
    </row>
    <row r="430" spans="1:63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3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47"/>
      <c r="BH430" s="47"/>
      <c r="BI430" s="210">
        <v>1</v>
      </c>
      <c r="BJ430" s="133" t="s">
        <v>123</v>
      </c>
      <c r="BK430" s="1" t="s">
        <v>206</v>
      </c>
    </row>
    <row r="431" spans="1:63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3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47"/>
      <c r="BH431" s="47"/>
      <c r="BI431" s="210">
        <v>5</v>
      </c>
      <c r="BJ431" s="133" t="s">
        <v>108</v>
      </c>
      <c r="BK431" s="1" t="s">
        <v>207</v>
      </c>
    </row>
    <row r="432" spans="1:63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3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47"/>
      <c r="BH432" s="47"/>
      <c r="BI432" s="210">
        <v>5</v>
      </c>
      <c r="BJ432" s="133" t="s">
        <v>108</v>
      </c>
      <c r="BK432" s="1" t="s">
        <v>208</v>
      </c>
    </row>
    <row r="433" spans="1:63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3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47"/>
      <c r="BH433" s="47"/>
      <c r="BI433" s="210">
        <v>5</v>
      </c>
      <c r="BJ433" s="133" t="s">
        <v>108</v>
      </c>
      <c r="BK433" s="1" t="s">
        <v>209</v>
      </c>
    </row>
    <row r="434" spans="1:63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135</v>
      </c>
      <c r="AW434" s="59">
        <v>-16.5</v>
      </c>
      <c r="AX434" s="1">
        <v>1921</v>
      </c>
      <c r="AY434" s="1" t="s">
        <v>66</v>
      </c>
      <c r="AZ434" s="233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47"/>
      <c r="BH434" s="47"/>
      <c r="BI434" s="210">
        <v>5</v>
      </c>
      <c r="BJ434" s="133" t="s">
        <v>108</v>
      </c>
      <c r="BK434" s="1" t="s">
        <v>211</v>
      </c>
    </row>
    <row r="435" spans="1:63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3">
        <v>3</v>
      </c>
      <c r="BA435" s="182">
        <v>1949</v>
      </c>
      <c r="BB435" s="47">
        <v>9</v>
      </c>
      <c r="BC435" s="59"/>
      <c r="BD435" s="47"/>
      <c r="BE435" s="47"/>
      <c r="BF435" s="47"/>
      <c r="BG435" s="47"/>
      <c r="BH435" s="47"/>
      <c r="BI435" s="210">
        <v>5</v>
      </c>
      <c r="BJ435" s="133" t="s">
        <v>108</v>
      </c>
      <c r="BK435" s="1" t="s">
        <v>212</v>
      </c>
    </row>
    <row r="436" spans="1:63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135</v>
      </c>
      <c r="AW436" s="59">
        <v>-18.8</v>
      </c>
      <c r="AX436" s="1">
        <v>1954</v>
      </c>
      <c r="AY436" s="1" t="s">
        <v>61</v>
      </c>
      <c r="AZ436" s="233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47"/>
      <c r="BH436" s="47"/>
      <c r="BI436" s="210">
        <v>5</v>
      </c>
      <c r="BJ436" s="133" t="s">
        <v>108</v>
      </c>
      <c r="BK436" s="1" t="s">
        <v>213</v>
      </c>
    </row>
    <row r="437" spans="1:63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3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47"/>
      <c r="BH437" s="47"/>
      <c r="BI437" s="210">
        <v>5</v>
      </c>
      <c r="BJ437" s="133" t="s">
        <v>108</v>
      </c>
      <c r="BK437" s="1" t="s">
        <v>215</v>
      </c>
    </row>
    <row r="438" spans="1:63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3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47"/>
      <c r="BH438" s="47"/>
      <c r="BI438" s="210">
        <v>5</v>
      </c>
      <c r="BJ438" s="133" t="s">
        <v>108</v>
      </c>
      <c r="BK438" s="1" t="s">
        <v>216</v>
      </c>
    </row>
    <row r="439" spans="1:63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3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47"/>
      <c r="BH439" s="47"/>
      <c r="BI439" s="210">
        <v>5</v>
      </c>
      <c r="BJ439" s="133" t="s">
        <v>108</v>
      </c>
      <c r="BK439" s="1" t="s">
        <v>217</v>
      </c>
    </row>
    <row r="440" spans="1:63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102</v>
      </c>
      <c r="AW440" s="208">
        <v>-22</v>
      </c>
      <c r="AX440" s="1">
        <v>2002</v>
      </c>
      <c r="AY440" s="1" t="s">
        <v>52</v>
      </c>
      <c r="AZ440" s="233">
        <v>1</v>
      </c>
      <c r="BA440" s="182">
        <v>1962</v>
      </c>
      <c r="BB440" s="47">
        <v>8</v>
      </c>
      <c r="BC440" s="59"/>
      <c r="BD440" s="47"/>
      <c r="BE440" s="47"/>
      <c r="BF440" s="47"/>
      <c r="BG440" s="47"/>
      <c r="BH440" s="47"/>
      <c r="BI440" s="210">
        <v>14</v>
      </c>
      <c r="BJ440" s="133" t="s">
        <v>79</v>
      </c>
      <c r="BK440" s="1" t="s">
        <v>218</v>
      </c>
    </row>
    <row r="441" spans="1:63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3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47"/>
      <c r="BH441" s="47"/>
      <c r="BI441" s="210">
        <v>14</v>
      </c>
      <c r="BJ441" s="133" t="s">
        <v>79</v>
      </c>
      <c r="BK441" s="1" t="s">
        <v>220</v>
      </c>
    </row>
    <row r="442" spans="1:63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3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47"/>
      <c r="BH442" s="47"/>
      <c r="BI442" s="210">
        <v>14</v>
      </c>
      <c r="BJ442" s="133" t="s">
        <v>79</v>
      </c>
      <c r="BK442" s="1" t="s">
        <v>221</v>
      </c>
    </row>
    <row r="443" spans="1:63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3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47"/>
      <c r="BH443" s="47"/>
      <c r="BI443" s="210">
        <v>25</v>
      </c>
      <c r="BJ443" s="133" t="s">
        <v>79</v>
      </c>
      <c r="BK443" s="131">
        <v>31</v>
      </c>
    </row>
    <row r="444" spans="1:63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6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47"/>
      <c r="BH444" s="47"/>
      <c r="BI444" s="215"/>
      <c r="BJ444" s="27"/>
      <c r="BK444" s="1"/>
    </row>
    <row r="445" spans="1:63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4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49"/>
      <c r="BH445" s="49"/>
      <c r="BI445" s="215"/>
      <c r="BJ445" s="49"/>
      <c r="BK445" s="49"/>
    </row>
    <row r="446" spans="1:63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257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1"/>
      <c r="BH446" s="1"/>
      <c r="BI446" s="210"/>
      <c r="BJ446" s="1"/>
      <c r="BK446" s="1"/>
    </row>
    <row r="447" spans="1:63" ht="15">
      <c r="A447" s="1"/>
      <c r="B447" s="2" t="s">
        <v>289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1"/>
      <c r="BH447" s="1"/>
      <c r="BI447" s="210"/>
      <c r="BJ447" s="1"/>
      <c r="BK447" s="1"/>
    </row>
    <row r="448" spans="1:63" ht="15">
      <c r="A448" s="1"/>
      <c r="B448" s="2" t="s">
        <v>290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1"/>
      <c r="BH448" s="1"/>
      <c r="BI448" s="210"/>
      <c r="BJ448" s="1"/>
      <c r="BK448" s="1"/>
    </row>
    <row r="449" spans="1:63" ht="15">
      <c r="A449" s="1"/>
      <c r="B449" s="2" t="s">
        <v>291</v>
      </c>
      <c r="C449" s="2"/>
      <c r="D449" s="2"/>
      <c r="E449" s="2"/>
      <c r="F449" s="2"/>
      <c r="G449" s="1"/>
      <c r="H449" s="1"/>
      <c r="I449" s="2" t="s">
        <v>532</v>
      </c>
      <c r="J449" s="2"/>
      <c r="K449" s="1"/>
      <c r="L449" s="76">
        <v>4.9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532</v>
      </c>
      <c r="Z449" s="2"/>
      <c r="AA449" s="2"/>
      <c r="AB449" s="88">
        <v>4.2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1"/>
      <c r="BH449" s="1"/>
      <c r="BI449" s="210"/>
      <c r="BJ449" s="1"/>
      <c r="BK449" s="1"/>
    </row>
    <row r="450" spans="1:63" ht="15">
      <c r="A450" s="1"/>
      <c r="B450" s="76" t="s">
        <v>292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1"/>
      <c r="BH450" s="1"/>
      <c r="BI450" s="210"/>
      <c r="BJ450" s="1"/>
      <c r="BK450" s="1"/>
    </row>
    <row r="451" spans="1:63" ht="15">
      <c r="A451" s="1"/>
      <c r="B451" s="2" t="s">
        <v>293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1"/>
      <c r="BH451" s="1"/>
      <c r="BI451" s="210"/>
      <c r="BJ451" s="1"/>
      <c r="BK451" s="1"/>
    </row>
    <row r="452" spans="1:63" ht="15">
      <c r="A452" s="1"/>
      <c r="B452" s="1"/>
      <c r="C452" s="1"/>
      <c r="D452" s="1"/>
      <c r="E452" s="1"/>
      <c r="F452" s="1"/>
      <c r="G452" s="1"/>
      <c r="H452" s="1"/>
      <c r="I452" s="2" t="s">
        <v>535</v>
      </c>
      <c r="J452" s="2"/>
      <c r="K452" s="1"/>
      <c r="L452" s="76">
        <v>78.6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1"/>
      <c r="BH452" s="1"/>
      <c r="BI452" s="210"/>
      <c r="BJ452" s="1"/>
      <c r="BK452" s="1"/>
    </row>
    <row r="453" spans="1:63" ht="15">
      <c r="A453" s="1"/>
      <c r="B453" s="1"/>
      <c r="C453" s="1"/>
      <c r="D453" s="1"/>
      <c r="E453" s="1"/>
      <c r="F453" s="1"/>
      <c r="G453" s="1"/>
      <c r="H453" s="1"/>
      <c r="I453" s="2" t="s">
        <v>534</v>
      </c>
      <c r="J453" s="2"/>
      <c r="K453" s="1"/>
      <c r="L453" s="76">
        <v>103.6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1"/>
      <c r="BH453" s="1"/>
      <c r="BI453" s="210"/>
      <c r="BJ453" s="1"/>
      <c r="BK453" s="1"/>
    </row>
    <row r="454" spans="1:6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1"/>
      <c r="BH454" s="1"/>
      <c r="BI454" s="210"/>
      <c r="BJ454" s="1"/>
      <c r="BK454" s="1"/>
    </row>
    <row r="455" spans="1:63" ht="15">
      <c r="A455" s="1"/>
      <c r="B455" s="2" t="s">
        <v>294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1"/>
      <c r="BH455" s="1"/>
      <c r="BI455" s="216" t="s">
        <v>31</v>
      </c>
      <c r="BJ455" s="8" t="s">
        <v>12</v>
      </c>
      <c r="BK455" s="1"/>
    </row>
    <row r="456" spans="1:63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3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283</v>
      </c>
      <c r="AA456" s="2" t="s">
        <v>266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146</v>
      </c>
      <c r="AH456" s="8" t="s">
        <v>12</v>
      </c>
      <c r="AI456" s="3" t="s">
        <v>118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181</v>
      </c>
      <c r="AY456" s="1"/>
      <c r="AZ456" s="11"/>
      <c r="BA456" s="1"/>
      <c r="BB456" s="1"/>
      <c r="BC456" s="11"/>
      <c r="BD456" s="1"/>
      <c r="BE456" s="1"/>
      <c r="BF456" s="1"/>
      <c r="BG456" s="1"/>
      <c r="BH456" s="1"/>
      <c r="BI456" s="277" t="s">
        <v>22</v>
      </c>
      <c r="BJ456" s="10"/>
      <c r="BK456" s="1"/>
    </row>
    <row r="457" spans="1:63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245</v>
      </c>
      <c r="AA457" s="30" t="s">
        <v>246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34"/>
      <c r="BH457" s="34"/>
      <c r="BI457" s="216" t="s">
        <v>40</v>
      </c>
      <c r="BJ457" s="10"/>
      <c r="BK457" s="1"/>
    </row>
    <row r="458" spans="1:63" ht="15">
      <c r="A458" s="38" t="s">
        <v>256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1"/>
      <c r="BH458" s="1"/>
      <c r="BI458" s="216">
        <v>2011</v>
      </c>
      <c r="BJ458" s="10"/>
      <c r="BK458" s="1"/>
    </row>
    <row r="459" spans="1:63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1"/>
      <c r="BH459" s="1"/>
      <c r="BI459" s="212">
        <v>41</v>
      </c>
      <c r="BJ459" s="43" t="s">
        <v>295</v>
      </c>
      <c r="BK459" s="1" t="s">
        <v>182</v>
      </c>
    </row>
    <row r="460" spans="1:63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1"/>
      <c r="BH460" s="1"/>
      <c r="BI460" s="212">
        <v>57</v>
      </c>
      <c r="BJ460" s="43" t="s">
        <v>171</v>
      </c>
      <c r="BK460" s="1" t="s">
        <v>184</v>
      </c>
    </row>
    <row r="461" spans="1:63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232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1"/>
      <c r="BH461" s="1"/>
      <c r="BI461" s="210">
        <v>68</v>
      </c>
      <c r="BJ461" s="133" t="s">
        <v>286</v>
      </c>
      <c r="BK461" s="1" t="s">
        <v>185</v>
      </c>
    </row>
    <row r="462" spans="1:63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1"/>
      <c r="BH462" s="1"/>
      <c r="BI462" s="210">
        <v>100</v>
      </c>
      <c r="BJ462" s="133" t="s">
        <v>71</v>
      </c>
      <c r="BK462" s="1" t="s">
        <v>186</v>
      </c>
    </row>
    <row r="463" spans="1:63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1"/>
      <c r="BH463" s="1"/>
      <c r="BI463" s="210">
        <v>90</v>
      </c>
      <c r="BJ463" s="133" t="s">
        <v>71</v>
      </c>
      <c r="BK463" s="1" t="s">
        <v>187</v>
      </c>
    </row>
    <row r="464" spans="1:63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1"/>
      <c r="BH464" s="1"/>
      <c r="BI464" s="210">
        <v>70</v>
      </c>
      <c r="BJ464" s="133" t="s">
        <v>71</v>
      </c>
      <c r="BK464" s="1" t="s">
        <v>189</v>
      </c>
    </row>
    <row r="465" spans="1:63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1"/>
      <c r="BH465" s="1"/>
      <c r="BI465" s="210">
        <v>70</v>
      </c>
      <c r="BJ465" s="133" t="s">
        <v>71</v>
      </c>
      <c r="BK465" s="1" t="s">
        <v>191</v>
      </c>
    </row>
    <row r="466" spans="1:63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1"/>
      <c r="BH466" s="1"/>
      <c r="BI466" s="211">
        <v>70</v>
      </c>
      <c r="BJ466" s="47" t="s">
        <v>71</v>
      </c>
      <c r="BK466" s="1" t="s">
        <v>192</v>
      </c>
    </row>
    <row r="467" spans="1:63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1"/>
      <c r="BH467" s="1"/>
      <c r="BI467" s="211"/>
      <c r="BJ467" s="47" t="s">
        <v>130</v>
      </c>
      <c r="BK467" s="1" t="s">
        <v>193</v>
      </c>
    </row>
    <row r="468" spans="1:63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1"/>
      <c r="BH468" s="1"/>
      <c r="BI468" s="210">
        <v>70</v>
      </c>
      <c r="BJ468" s="47" t="s">
        <v>286</v>
      </c>
      <c r="BK468" s="1" t="s">
        <v>196</v>
      </c>
    </row>
    <row r="469" spans="1:63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1"/>
      <c r="BH469" s="1"/>
      <c r="BI469" s="219">
        <v>80</v>
      </c>
      <c r="BJ469" s="41" t="s">
        <v>71</v>
      </c>
      <c r="BK469" s="1" t="s">
        <v>197</v>
      </c>
    </row>
    <row r="470" spans="1:63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1"/>
      <c r="BH470" s="1"/>
      <c r="BI470" s="219">
        <v>80</v>
      </c>
      <c r="BJ470" s="41" t="s">
        <v>71</v>
      </c>
      <c r="BK470" s="1" t="s">
        <v>199</v>
      </c>
    </row>
    <row r="471" spans="1:63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1"/>
      <c r="BH471" s="1"/>
      <c r="BI471" s="219">
        <v>85</v>
      </c>
      <c r="BJ471" s="41" t="s">
        <v>171</v>
      </c>
      <c r="BK471" s="1" t="s">
        <v>200</v>
      </c>
    </row>
    <row r="472" spans="1:63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1"/>
      <c r="BH472" s="1"/>
      <c r="BI472" s="219">
        <v>84</v>
      </c>
      <c r="BJ472" s="41" t="s">
        <v>171</v>
      </c>
      <c r="BK472" s="1" t="s">
        <v>201</v>
      </c>
    </row>
    <row r="473" spans="1:63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1"/>
      <c r="BH473" s="1"/>
      <c r="BI473" s="211">
        <v>80</v>
      </c>
      <c r="BJ473" s="47" t="s">
        <v>171</v>
      </c>
      <c r="BK473" s="1" t="s">
        <v>203</v>
      </c>
    </row>
    <row r="474" spans="1:63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1"/>
      <c r="BH474" s="1"/>
      <c r="BI474" s="211">
        <v>80</v>
      </c>
      <c r="BJ474" s="133" t="s">
        <v>171</v>
      </c>
      <c r="BK474" s="1" t="s">
        <v>204</v>
      </c>
    </row>
    <row r="475" spans="1:63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104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1"/>
      <c r="BH475" s="1"/>
      <c r="BI475" s="211">
        <v>81</v>
      </c>
      <c r="BJ475" s="133" t="s">
        <v>60</v>
      </c>
      <c r="BK475" s="1" t="s">
        <v>205</v>
      </c>
    </row>
    <row r="476" spans="1:63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1"/>
      <c r="BH476" s="1"/>
      <c r="BI476" s="211">
        <v>111</v>
      </c>
      <c r="BJ476" s="133" t="s">
        <v>60</v>
      </c>
      <c r="BK476" s="1" t="s">
        <v>206</v>
      </c>
    </row>
    <row r="477" spans="1:63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1"/>
      <c r="BH477" s="1"/>
      <c r="BI477" s="210">
        <v>120</v>
      </c>
      <c r="BJ477" s="133" t="s">
        <v>71</v>
      </c>
      <c r="BK477" s="1" t="s">
        <v>207</v>
      </c>
    </row>
    <row r="478" spans="1:63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1"/>
      <c r="BH478" s="1"/>
      <c r="BI478" s="210">
        <v>113</v>
      </c>
      <c r="BJ478" s="133" t="s">
        <v>60</v>
      </c>
      <c r="BK478" s="1" t="s">
        <v>208</v>
      </c>
    </row>
    <row r="479" spans="1:63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1"/>
      <c r="BH479" s="1"/>
      <c r="BI479" s="210">
        <v>114</v>
      </c>
      <c r="BJ479" s="133" t="s">
        <v>60</v>
      </c>
      <c r="BK479" s="1" t="s">
        <v>209</v>
      </c>
    </row>
    <row r="480" spans="1:63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104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1"/>
      <c r="BH480" s="1"/>
      <c r="BI480" s="210">
        <v>105</v>
      </c>
      <c r="BJ480" s="133" t="s">
        <v>60</v>
      </c>
      <c r="BK480" s="1" t="s">
        <v>211</v>
      </c>
    </row>
    <row r="481" spans="1:63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1"/>
      <c r="BH481" s="1"/>
      <c r="BI481" s="210">
        <v>95</v>
      </c>
      <c r="BJ481" s="133" t="s">
        <v>60</v>
      </c>
      <c r="BK481" s="1" t="s">
        <v>212</v>
      </c>
    </row>
    <row r="482" spans="1:63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214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1"/>
      <c r="BH482" s="1"/>
      <c r="BI482" s="210">
        <v>89</v>
      </c>
      <c r="BJ482" s="133" t="s">
        <v>60</v>
      </c>
      <c r="BK482" s="1" t="s">
        <v>213</v>
      </c>
    </row>
    <row r="483" spans="1:63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1"/>
      <c r="BH483" s="1"/>
      <c r="BI483" s="210"/>
      <c r="BJ483" s="133" t="s">
        <v>130</v>
      </c>
      <c r="BK483" s="1" t="s">
        <v>215</v>
      </c>
    </row>
    <row r="484" spans="1:63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1"/>
      <c r="BH484" s="1"/>
      <c r="BI484" s="210">
        <v>90</v>
      </c>
      <c r="BJ484" s="133" t="s">
        <v>171</v>
      </c>
      <c r="BK484" s="1" t="s">
        <v>216</v>
      </c>
    </row>
    <row r="485" spans="1:63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1"/>
      <c r="BH485" s="1"/>
      <c r="BI485" s="213">
        <v>90</v>
      </c>
      <c r="BJ485" s="196" t="s">
        <v>171</v>
      </c>
      <c r="BK485" s="1" t="s">
        <v>217</v>
      </c>
    </row>
    <row r="486" spans="1:63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10"/>
      <c r="BH486" s="10"/>
      <c r="BI486" s="210">
        <v>90</v>
      </c>
      <c r="BJ486" s="133" t="s">
        <v>171</v>
      </c>
      <c r="BK486" s="1" t="s">
        <v>218</v>
      </c>
    </row>
    <row r="487" spans="1:63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1"/>
      <c r="BH487" s="1"/>
      <c r="BI487" s="210">
        <v>90</v>
      </c>
      <c r="BJ487" s="133" t="s">
        <v>171</v>
      </c>
      <c r="BK487" s="1" t="s">
        <v>220</v>
      </c>
    </row>
    <row r="488" spans="1:63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1"/>
      <c r="BH488" s="1"/>
      <c r="BI488" s="210">
        <v>90</v>
      </c>
      <c r="BJ488" s="133" t="s">
        <v>171</v>
      </c>
      <c r="BK488" s="1" t="s">
        <v>221</v>
      </c>
    </row>
    <row r="489" spans="1:63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47"/>
      <c r="BH489" s="47"/>
      <c r="BI489" s="210"/>
      <c r="BJ489" s="133"/>
      <c r="BK489" s="131">
        <v>31</v>
      </c>
    </row>
    <row r="490" spans="1:63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256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1"/>
      <c r="BH490" s="1"/>
      <c r="BI490" s="215"/>
      <c r="BJ490" s="27"/>
      <c r="BK490" s="1"/>
    </row>
    <row r="491" spans="1:63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2" ref="AN491:AS491">AVERAGE(AN459:AN489)</f>
        <v>#DIV/0!</v>
      </c>
      <c r="AO491" s="85" t="e">
        <f t="shared" si="22"/>
        <v>#DIV/0!</v>
      </c>
      <c r="AP491" s="85" t="e">
        <f t="shared" si="22"/>
        <v>#DIV/0!</v>
      </c>
      <c r="AQ491" s="225" t="e">
        <f t="shared" si="22"/>
        <v>#DIV/0!</v>
      </c>
      <c r="AR491" s="85" t="e">
        <f t="shared" si="22"/>
        <v>#DIV/0!</v>
      </c>
      <c r="AS491" s="85" t="e">
        <f t="shared" si="22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97"/>
      <c r="BH491" s="97"/>
      <c r="BI491" s="220"/>
      <c r="BJ491" s="97"/>
      <c r="BK491" s="97"/>
    </row>
    <row r="492" spans="1:63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257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1"/>
      <c r="BH492" s="1"/>
      <c r="BI492" s="210"/>
      <c r="BJ492" s="1"/>
      <c r="BK492" s="1"/>
    </row>
    <row r="493" spans="1:63" ht="15">
      <c r="A493" s="1"/>
      <c r="B493" s="2" t="s">
        <v>296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1"/>
      <c r="BH493" s="1"/>
      <c r="BI493" s="210"/>
      <c r="BJ493" s="1"/>
      <c r="BK493" s="1"/>
    </row>
    <row r="494" spans="1:63" ht="15">
      <c r="A494" s="1"/>
      <c r="B494" s="2" t="s">
        <v>297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1"/>
      <c r="BH494" s="1"/>
      <c r="BI494" s="210"/>
      <c r="BJ494" s="1"/>
      <c r="BK494" s="1"/>
    </row>
    <row r="495" spans="1:63" ht="15">
      <c r="A495" s="1"/>
      <c r="B495" s="2" t="s">
        <v>298</v>
      </c>
      <c r="C495" s="2"/>
      <c r="D495" s="2"/>
      <c r="E495" s="2"/>
      <c r="F495" s="2"/>
      <c r="G495" s="1"/>
      <c r="H495" s="1"/>
      <c r="I495" s="2" t="s">
        <v>532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532</v>
      </c>
      <c r="Z495" s="2"/>
      <c r="AA495" s="1"/>
      <c r="AB495" s="12">
        <v>1.6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1"/>
      <c r="BH495" s="1"/>
      <c r="BI495" s="210"/>
      <c r="BJ495" s="1"/>
      <c r="BK495" s="1"/>
    </row>
    <row r="496" spans="1:63" ht="15">
      <c r="A496" s="1"/>
      <c r="B496" s="76" t="s">
        <v>299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1"/>
      <c r="BH496" s="1"/>
      <c r="BI496" s="210"/>
      <c r="BJ496" s="1"/>
      <c r="BK496" s="1"/>
    </row>
    <row r="497" spans="1:63" ht="15">
      <c r="A497" s="1"/>
      <c r="B497" s="2" t="s">
        <v>300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1"/>
      <c r="BH497" s="1"/>
      <c r="BI497" s="210"/>
      <c r="BJ497" s="1"/>
      <c r="BK497" s="1"/>
    </row>
    <row r="498" spans="1:63" ht="15">
      <c r="A498" s="1"/>
      <c r="B498" s="2" t="s">
        <v>301</v>
      </c>
      <c r="C498" s="2"/>
      <c r="D498" s="2"/>
      <c r="E498" s="1"/>
      <c r="F498" s="1"/>
      <c r="G498" s="1"/>
      <c r="H498" s="1"/>
      <c r="I498" s="2" t="s">
        <v>535</v>
      </c>
      <c r="J498" s="2"/>
      <c r="K498" s="38">
        <v>79.7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1"/>
      <c r="BH498" s="1"/>
      <c r="BI498" s="210"/>
      <c r="BJ498" s="1"/>
      <c r="BK498" s="1"/>
    </row>
    <row r="499" spans="1:63" ht="15">
      <c r="A499" s="1"/>
      <c r="B499" s="1"/>
      <c r="C499" s="1"/>
      <c r="D499" s="1"/>
      <c r="E499" s="1"/>
      <c r="F499" s="1"/>
      <c r="G499" s="1"/>
      <c r="H499" s="1"/>
      <c r="I499" s="2" t="s">
        <v>534</v>
      </c>
      <c r="J499" s="2"/>
      <c r="K499" s="2">
        <v>40.1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1"/>
      <c r="BH499" s="1"/>
      <c r="BI499" s="210"/>
      <c r="BJ499" s="1"/>
      <c r="BK499" s="1"/>
    </row>
    <row r="500" spans="1:6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1"/>
      <c r="BH500" s="1"/>
      <c r="BI500" s="210"/>
      <c r="BJ500" s="1"/>
      <c r="BK500" s="1"/>
    </row>
    <row r="501" spans="1:63" ht="15">
      <c r="A501" s="1"/>
      <c r="B501" s="2" t="s">
        <v>302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1"/>
      <c r="BH501" s="1"/>
      <c r="BI501" s="216" t="s">
        <v>31</v>
      </c>
      <c r="BJ501" s="8" t="s">
        <v>12</v>
      </c>
      <c r="BK501" s="1"/>
    </row>
    <row r="502" spans="1:63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3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283</v>
      </c>
      <c r="AA502" s="2" t="s">
        <v>266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146</v>
      </c>
      <c r="AH502" s="8" t="s">
        <v>12</v>
      </c>
      <c r="AI502" s="3" t="s">
        <v>118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181</v>
      </c>
      <c r="AY502" s="1"/>
      <c r="AZ502" s="11"/>
      <c r="BA502" s="1"/>
      <c r="BB502" s="1"/>
      <c r="BC502" s="11"/>
      <c r="BD502" s="1"/>
      <c r="BE502" s="1"/>
      <c r="BF502" s="1"/>
      <c r="BG502" s="1"/>
      <c r="BH502" s="1"/>
      <c r="BI502" s="277" t="s">
        <v>22</v>
      </c>
      <c r="BJ502" s="10"/>
      <c r="BK502" s="1"/>
    </row>
    <row r="503" spans="1:63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245</v>
      </c>
      <c r="AA503" s="30" t="s">
        <v>246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34"/>
      <c r="BH503" s="34"/>
      <c r="BI503" s="216" t="s">
        <v>40</v>
      </c>
      <c r="BJ503" s="10"/>
      <c r="BK503" s="1"/>
    </row>
    <row r="504" spans="1:63" ht="15">
      <c r="A504" s="38" t="s">
        <v>256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1"/>
      <c r="BH504" s="1"/>
      <c r="BI504" s="216">
        <v>2012</v>
      </c>
      <c r="BJ504" s="10"/>
      <c r="BK504" s="1"/>
    </row>
    <row r="505" spans="1:63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303</v>
      </c>
      <c r="AZ505" s="11"/>
      <c r="BA505" s="1"/>
      <c r="BB505" s="1"/>
      <c r="BC505" s="11"/>
      <c r="BD505" s="1"/>
      <c r="BE505" s="1"/>
      <c r="BF505" s="1"/>
      <c r="BG505" s="1"/>
      <c r="BH505" s="1"/>
      <c r="BI505" s="210" t="s">
        <v>130</v>
      </c>
      <c r="BJ505" s="133"/>
      <c r="BK505" s="2" t="s">
        <v>182</v>
      </c>
    </row>
    <row r="506" spans="1:63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1"/>
      <c r="BH506" s="1"/>
      <c r="BI506" s="210" t="s">
        <v>130</v>
      </c>
      <c r="BJ506" s="133"/>
      <c r="BK506" s="2" t="s">
        <v>184</v>
      </c>
    </row>
    <row r="507" spans="1:63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1"/>
      <c r="BH507" s="1"/>
      <c r="BI507" s="210">
        <v>86</v>
      </c>
      <c r="BJ507" s="133" t="s">
        <v>171</v>
      </c>
      <c r="BK507" s="2" t="s">
        <v>185</v>
      </c>
    </row>
    <row r="508" spans="1:63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230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1"/>
      <c r="BH508" s="1"/>
      <c r="BI508" s="210">
        <v>86</v>
      </c>
      <c r="BJ508" s="133" t="s">
        <v>171</v>
      </c>
      <c r="BK508" s="2" t="s">
        <v>186</v>
      </c>
    </row>
    <row r="509" spans="1:63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134</v>
      </c>
      <c r="AZ509" s="11"/>
      <c r="BA509" s="1"/>
      <c r="BB509" s="1"/>
      <c r="BC509" s="11"/>
      <c r="BD509" s="1"/>
      <c r="BE509" s="1"/>
      <c r="BF509" s="1"/>
      <c r="BG509" s="1"/>
      <c r="BH509" s="1"/>
      <c r="BI509" s="210">
        <v>86</v>
      </c>
      <c r="BJ509" s="133" t="s">
        <v>171</v>
      </c>
      <c r="BK509" s="2" t="s">
        <v>187</v>
      </c>
    </row>
    <row r="510" spans="1:63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304</v>
      </c>
      <c r="AZ510" s="44"/>
      <c r="BA510" s="45"/>
      <c r="BB510" s="45"/>
      <c r="BC510" s="44"/>
      <c r="BD510" s="45"/>
      <c r="BE510" s="45"/>
      <c r="BF510" s="45"/>
      <c r="BG510" s="45"/>
      <c r="BH510" s="45"/>
      <c r="BI510" s="210">
        <v>86</v>
      </c>
      <c r="BJ510" s="133" t="s">
        <v>171</v>
      </c>
      <c r="BK510" s="2" t="s">
        <v>189</v>
      </c>
    </row>
    <row r="511" spans="1:63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1"/>
      <c r="BH511" s="1"/>
      <c r="BI511" s="210">
        <v>86</v>
      </c>
      <c r="BJ511" s="133" t="s">
        <v>171</v>
      </c>
      <c r="BK511" s="2" t="s">
        <v>191</v>
      </c>
    </row>
    <row r="512" spans="1:63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1"/>
      <c r="BH512" s="1"/>
      <c r="BI512" s="210" t="s">
        <v>130</v>
      </c>
      <c r="BJ512" s="47"/>
      <c r="BK512" s="2" t="s">
        <v>192</v>
      </c>
    </row>
    <row r="513" spans="1:63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4"/>
      <c r="BA513" s="111"/>
      <c r="BB513" s="111"/>
      <c r="BC513" s="234"/>
      <c r="BD513" s="111"/>
      <c r="BE513" s="111"/>
      <c r="BF513" s="111"/>
      <c r="BG513" s="111"/>
      <c r="BH513" s="111"/>
      <c r="BI513" s="210" t="s">
        <v>130</v>
      </c>
      <c r="BJ513" s="47"/>
      <c r="BK513" s="2" t="s">
        <v>193</v>
      </c>
    </row>
    <row r="514" spans="1:63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1"/>
      <c r="BH514" s="1"/>
      <c r="BI514" s="210">
        <v>90</v>
      </c>
      <c r="BJ514" s="133" t="s">
        <v>171</v>
      </c>
      <c r="BK514" s="2" t="s">
        <v>196</v>
      </c>
    </row>
    <row r="515" spans="1:63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1"/>
      <c r="BH515" s="1"/>
      <c r="BI515" s="210" t="s">
        <v>130</v>
      </c>
      <c r="BJ515" s="133"/>
      <c r="BK515" s="2" t="s">
        <v>197</v>
      </c>
    </row>
    <row r="516" spans="1:63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1"/>
      <c r="BH516" s="1"/>
      <c r="BI516" s="210">
        <v>88</v>
      </c>
      <c r="BJ516" s="133" t="s">
        <v>171</v>
      </c>
      <c r="BK516" s="2" t="s">
        <v>199</v>
      </c>
    </row>
    <row r="517" spans="1:63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102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1"/>
      <c r="BH517" s="1"/>
      <c r="BI517" s="211">
        <v>88</v>
      </c>
      <c r="BJ517" s="133" t="s">
        <v>171</v>
      </c>
      <c r="BK517" s="2" t="s">
        <v>200</v>
      </c>
    </row>
    <row r="518" spans="1:63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304</v>
      </c>
      <c r="AZ518" s="44"/>
      <c r="BA518" s="45"/>
      <c r="BB518" s="45"/>
      <c r="BC518" s="44"/>
      <c r="BD518" s="45"/>
      <c r="BE518" s="45"/>
      <c r="BF518" s="45"/>
      <c r="BG518" s="45"/>
      <c r="BH518" s="45"/>
      <c r="BI518" s="211">
        <v>87</v>
      </c>
      <c r="BJ518" s="47" t="s">
        <v>171</v>
      </c>
      <c r="BK518" s="2" t="s">
        <v>201</v>
      </c>
    </row>
    <row r="519" spans="1:63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1"/>
      <c r="BH519" s="1"/>
      <c r="BI519" s="210" t="s">
        <v>130</v>
      </c>
      <c r="BJ519" s="47"/>
      <c r="BK519" s="2" t="s">
        <v>203</v>
      </c>
    </row>
    <row r="520" spans="1:63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1"/>
      <c r="BH520" s="1"/>
      <c r="BI520" s="210" t="s">
        <v>130</v>
      </c>
      <c r="BJ520" s="133"/>
      <c r="BK520" s="2" t="s">
        <v>204</v>
      </c>
    </row>
    <row r="521" spans="1:63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45"/>
      <c r="BH521" s="45"/>
      <c r="BI521" s="211">
        <v>93</v>
      </c>
      <c r="BJ521" s="133" t="s">
        <v>171</v>
      </c>
      <c r="BK521" s="2" t="s">
        <v>205</v>
      </c>
    </row>
    <row r="522" spans="1:63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1"/>
      <c r="BH522" s="1"/>
      <c r="BI522" s="211" t="s">
        <v>130</v>
      </c>
      <c r="BJ522" s="133"/>
      <c r="BK522" s="2" t="s">
        <v>206</v>
      </c>
    </row>
    <row r="523" spans="1:63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1"/>
      <c r="BH523" s="1"/>
      <c r="BI523" s="210">
        <v>105</v>
      </c>
      <c r="BJ523" s="133" t="s">
        <v>171</v>
      </c>
      <c r="BK523" s="2" t="s">
        <v>207</v>
      </c>
    </row>
    <row r="524" spans="1:63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1"/>
      <c r="BH524" s="1"/>
      <c r="BI524" s="210">
        <v>102</v>
      </c>
      <c r="BJ524" s="133" t="s">
        <v>171</v>
      </c>
      <c r="BK524" s="2" t="s">
        <v>208</v>
      </c>
    </row>
    <row r="525" spans="1:63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1"/>
      <c r="BH525" s="1"/>
      <c r="BI525" s="210">
        <v>99</v>
      </c>
      <c r="BJ525" s="133" t="s">
        <v>171</v>
      </c>
      <c r="BK525" s="2" t="s">
        <v>209</v>
      </c>
    </row>
    <row r="526" spans="1:63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138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1"/>
      <c r="BH526" s="1"/>
      <c r="BI526" s="210" t="s">
        <v>130</v>
      </c>
      <c r="BJ526" s="133"/>
      <c r="BK526" s="2" t="s">
        <v>211</v>
      </c>
    </row>
    <row r="527" spans="1:63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1"/>
      <c r="BH527" s="1"/>
      <c r="BI527" s="210" t="s">
        <v>130</v>
      </c>
      <c r="BJ527" s="133"/>
      <c r="BK527" s="2" t="s">
        <v>212</v>
      </c>
    </row>
    <row r="528" spans="1:63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1"/>
      <c r="BH528" s="1"/>
      <c r="BI528" s="210" t="s">
        <v>130</v>
      </c>
      <c r="BJ528" s="133"/>
      <c r="BK528" s="2" t="s">
        <v>213</v>
      </c>
    </row>
    <row r="529" spans="1:63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1"/>
      <c r="BH529" s="1"/>
      <c r="BI529" s="210" t="s">
        <v>130</v>
      </c>
      <c r="BJ529" s="133"/>
      <c r="BK529" s="2" t="s">
        <v>215</v>
      </c>
    </row>
    <row r="530" spans="1:63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10"/>
      <c r="BH530" s="10"/>
      <c r="BI530" s="210" t="s">
        <v>130</v>
      </c>
      <c r="BJ530" s="133"/>
      <c r="BK530" s="2" t="s">
        <v>216</v>
      </c>
    </row>
    <row r="531" spans="1:63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1"/>
      <c r="BH531" s="1"/>
      <c r="BI531" s="210" t="s">
        <v>130</v>
      </c>
      <c r="BJ531" s="133"/>
      <c r="BK531" s="2" t="s">
        <v>217</v>
      </c>
    </row>
    <row r="532" spans="1:63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10"/>
      <c r="BH532" s="10"/>
      <c r="BI532" s="210">
        <v>110</v>
      </c>
      <c r="BJ532" s="133" t="s">
        <v>171</v>
      </c>
      <c r="BK532" s="2" t="s">
        <v>218</v>
      </c>
    </row>
    <row r="533" spans="1:63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1"/>
      <c r="BH533" s="1"/>
      <c r="BI533" s="210"/>
      <c r="BJ533" s="133"/>
      <c r="BK533" s="2" t="s">
        <v>220</v>
      </c>
    </row>
    <row r="534" spans="1:63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305</v>
      </c>
      <c r="AZ534" s="11"/>
      <c r="BA534" s="1"/>
      <c r="BB534" s="1"/>
      <c r="BC534" s="11"/>
      <c r="BD534" s="1"/>
      <c r="BE534" s="1"/>
      <c r="BF534" s="1"/>
      <c r="BG534" s="1"/>
      <c r="BH534" s="1"/>
      <c r="BI534" s="210">
        <v>121</v>
      </c>
      <c r="BJ534" s="133" t="s">
        <v>171</v>
      </c>
      <c r="BK534" s="2" t="s">
        <v>221</v>
      </c>
    </row>
    <row r="535" spans="1:63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306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47"/>
      <c r="BH535" s="47"/>
      <c r="BI535" s="210"/>
      <c r="BJ535" s="133"/>
      <c r="BK535" s="201">
        <v>31</v>
      </c>
    </row>
    <row r="536" spans="1:63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47"/>
      <c r="BH536" s="47"/>
      <c r="BI536" s="215"/>
      <c r="BJ536" s="27"/>
      <c r="BK536" s="1"/>
    </row>
    <row r="537" spans="1:63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2" t="e">
        <f t="shared" si="24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5" ref="AC537:AW537">AVERAGE(AC505:AC535)</f>
        <v>#DIV/0!</v>
      </c>
      <c r="AD537" s="80"/>
      <c r="AE537" s="80" t="e">
        <f t="shared" si="25"/>
        <v>#DIV/0!</v>
      </c>
      <c r="AF537" s="80"/>
      <c r="AG537" s="80" t="e">
        <f t="shared" si="25"/>
        <v>#DIV/0!</v>
      </c>
      <c r="AH537" s="80"/>
      <c r="AI537" s="80" t="e">
        <f t="shared" si="25"/>
        <v>#DIV/0!</v>
      </c>
      <c r="AJ537" s="80"/>
      <c r="AK537" s="80" t="e">
        <f t="shared" si="25"/>
        <v>#DIV/0!</v>
      </c>
      <c r="AL537" s="80" t="e">
        <f t="shared" si="25"/>
        <v>#DIV/0!</v>
      </c>
      <c r="AM537" s="80" t="e">
        <f t="shared" si="25"/>
        <v>#DIV/0!</v>
      </c>
      <c r="AN537" s="80" t="e">
        <f t="shared" si="25"/>
        <v>#DIV/0!</v>
      </c>
      <c r="AO537" s="80"/>
      <c r="AP537" s="80"/>
      <c r="AQ537" s="231"/>
      <c r="AR537" s="94" t="e">
        <f t="shared" si="25"/>
        <v>#DIV/0!</v>
      </c>
      <c r="AS537" s="94" t="e">
        <f t="shared" si="25"/>
        <v>#DIV/0!</v>
      </c>
      <c r="AT537" s="80">
        <f t="shared" si="25"/>
        <v>15.609677419354838</v>
      </c>
      <c r="AU537" s="80"/>
      <c r="AV537" s="80"/>
      <c r="AW537" s="80">
        <f t="shared" si="25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220"/>
      <c r="BJ537" s="59"/>
      <c r="BK537" s="59"/>
    </row>
    <row r="539" spans="2:28" ht="15">
      <c r="B539" s="2"/>
      <c r="C539" s="2"/>
      <c r="D539" s="2"/>
      <c r="E539" s="2"/>
      <c r="F539" s="2"/>
      <c r="G539" s="2"/>
      <c r="H539" s="2"/>
      <c r="I539" s="2" t="s">
        <v>87</v>
      </c>
      <c r="J539" s="2"/>
      <c r="K539" s="2"/>
      <c r="Y539" s="76" t="s">
        <v>90</v>
      </c>
      <c r="Z539" s="32"/>
      <c r="AB539" s="2">
        <v>-0.9</v>
      </c>
    </row>
    <row r="540" spans="2:28" ht="15">
      <c r="B540" s="2" t="s">
        <v>546</v>
      </c>
      <c r="C540" s="2"/>
      <c r="D540" s="2"/>
      <c r="E540" s="2"/>
      <c r="F540" s="2"/>
      <c r="G540" s="2"/>
      <c r="H540" s="2"/>
      <c r="I540" s="76" t="s">
        <v>90</v>
      </c>
      <c r="J540" s="32"/>
      <c r="K540" s="2">
        <v>-0.2</v>
      </c>
      <c r="Y540" s="76" t="s">
        <v>93</v>
      </c>
      <c r="Z540" s="32"/>
      <c r="AB540" s="2">
        <v>0.3</v>
      </c>
    </row>
    <row r="541" spans="2:28" ht="15">
      <c r="B541" s="2" t="s">
        <v>547</v>
      </c>
      <c r="C541" s="2"/>
      <c r="D541" s="2"/>
      <c r="E541" s="2"/>
      <c r="F541" s="2"/>
      <c r="G541" s="2"/>
      <c r="H541" s="2"/>
      <c r="I541" s="76" t="s">
        <v>93</v>
      </c>
      <c r="J541" s="32"/>
      <c r="K541" s="2">
        <v>0.8</v>
      </c>
      <c r="Y541" s="2" t="s">
        <v>96</v>
      </c>
      <c r="Z541" s="2"/>
      <c r="AB541" s="2">
        <v>0.9</v>
      </c>
    </row>
    <row r="542" spans="2:11" ht="15">
      <c r="B542" s="2" t="s">
        <v>548</v>
      </c>
      <c r="C542" s="2"/>
      <c r="D542" s="2"/>
      <c r="E542" s="2"/>
      <c r="F542" s="2"/>
      <c r="G542" s="2"/>
      <c r="H542" s="2"/>
      <c r="I542" s="2" t="s">
        <v>545</v>
      </c>
      <c r="J542" s="2"/>
      <c r="K542" s="2">
        <v>1.2</v>
      </c>
    </row>
    <row r="543" spans="2:11" ht="15">
      <c r="B543" s="76" t="s">
        <v>549</v>
      </c>
      <c r="C543" s="2"/>
      <c r="D543" s="2"/>
      <c r="E543" s="2"/>
      <c r="F543" s="2"/>
      <c r="G543" s="2"/>
      <c r="H543" s="2"/>
      <c r="I543" s="2" t="s">
        <v>98</v>
      </c>
      <c r="J543" s="2"/>
      <c r="K543" s="2">
        <v>78.7</v>
      </c>
    </row>
    <row r="544" spans="2:11" ht="15">
      <c r="B544" s="2" t="s">
        <v>550</v>
      </c>
      <c r="C544" s="2"/>
      <c r="D544" s="2"/>
      <c r="E544" s="2"/>
      <c r="F544" s="2"/>
      <c r="G544" s="2"/>
      <c r="H544" s="2"/>
      <c r="I544" s="2" t="s">
        <v>100</v>
      </c>
      <c r="J544" s="2"/>
      <c r="K544" s="2">
        <v>12.1</v>
      </c>
    </row>
    <row r="545" spans="2:11" ht="15">
      <c r="B545" s="2" t="s">
        <v>551</v>
      </c>
      <c r="C545" s="2"/>
      <c r="D545" s="2"/>
      <c r="E545" s="2"/>
      <c r="F545" s="2"/>
      <c r="G545" s="2"/>
      <c r="H545" s="2"/>
      <c r="I545" s="2" t="s">
        <v>535</v>
      </c>
      <c r="J545" s="2"/>
      <c r="K545" s="323">
        <v>104</v>
      </c>
    </row>
    <row r="546" spans="2:11" ht="15">
      <c r="B546" s="2"/>
      <c r="C546" s="2"/>
      <c r="D546" s="2"/>
      <c r="E546" s="2"/>
      <c r="F546" s="2"/>
      <c r="G546" s="2"/>
      <c r="H546" s="2"/>
      <c r="I546" s="2" t="s">
        <v>534</v>
      </c>
      <c r="J546" s="2"/>
      <c r="K546" s="2">
        <v>14.3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2" t="s">
        <v>414</v>
      </c>
    </row>
    <row r="2" ht="15">
      <c r="A2" s="272" t="s">
        <v>415</v>
      </c>
    </row>
    <row r="3" ht="15">
      <c r="A3" s="272" t="s">
        <v>416</v>
      </c>
    </row>
    <row r="4" ht="15">
      <c r="A4" s="272" t="s">
        <v>417</v>
      </c>
    </row>
    <row r="5" ht="15">
      <c r="A5" s="272" t="s">
        <v>418</v>
      </c>
    </row>
    <row r="6" ht="15">
      <c r="A6" s="272" t="s">
        <v>419</v>
      </c>
    </row>
    <row r="7" ht="15">
      <c r="A7" s="272" t="s">
        <v>420</v>
      </c>
    </row>
    <row r="8" ht="15">
      <c r="A8" s="272" t="s">
        <v>421</v>
      </c>
    </row>
    <row r="9" ht="15">
      <c r="A9" s="272" t="s">
        <v>422</v>
      </c>
    </row>
    <row r="10" ht="15">
      <c r="A10" s="272" t="s">
        <v>423</v>
      </c>
    </row>
    <row r="11" ht="15">
      <c r="A11" s="272" t="s">
        <v>424</v>
      </c>
    </row>
    <row r="12" ht="15">
      <c r="A12" s="272" t="s">
        <v>425</v>
      </c>
    </row>
    <row r="13" ht="15">
      <c r="A13" s="272" t="s">
        <v>426</v>
      </c>
    </row>
    <row r="14" ht="15">
      <c r="A14" s="272" t="s">
        <v>427</v>
      </c>
    </row>
    <row r="15" ht="15">
      <c r="A15" s="272" t="s">
        <v>428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276">
      <selection activeCell="B285" sqref="B285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5"/>
      <c r="S1" s="1"/>
      <c r="T1" s="1"/>
      <c r="U1" s="1"/>
      <c r="V1" s="1"/>
      <c r="W1" s="1"/>
      <c r="X1" s="1"/>
      <c r="Y1" s="1"/>
      <c r="Z1" s="1"/>
      <c r="AA1" s="235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2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309</v>
      </c>
      <c r="P3" s="143" t="s">
        <v>43</v>
      </c>
      <c r="Q3" s="143" t="s">
        <v>310</v>
      </c>
      <c r="R3" s="308" t="s">
        <v>19</v>
      </c>
      <c r="S3" s="236" t="s">
        <v>20</v>
      </c>
      <c r="T3" s="236" t="s">
        <v>32</v>
      </c>
      <c r="U3" s="236" t="s">
        <v>20</v>
      </c>
      <c r="V3" s="236" t="s">
        <v>19</v>
      </c>
      <c r="W3" s="236" t="s">
        <v>20</v>
      </c>
      <c r="X3" s="236" t="s">
        <v>32</v>
      </c>
      <c r="Y3" s="237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09" t="s">
        <v>311</v>
      </c>
      <c r="S4" s="238"/>
      <c r="T4" s="239"/>
      <c r="U4" s="239"/>
      <c r="V4" s="238"/>
      <c r="W4" s="238"/>
      <c r="X4" s="239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0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1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1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434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312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4"/>
      <c r="S39" s="1"/>
      <c r="T39" s="1"/>
      <c r="U39" s="1"/>
      <c r="V39" s="1"/>
      <c r="W39" s="1"/>
      <c r="X39" s="1"/>
      <c r="Y39" s="1"/>
      <c r="Z39" s="1"/>
      <c r="AA39" s="235"/>
    </row>
    <row r="40" spans="1:27" ht="15">
      <c r="A40" s="1"/>
      <c r="B40" s="12" t="s">
        <v>313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4"/>
      <c r="S40" s="1"/>
      <c r="T40" s="1"/>
      <c r="U40" s="1"/>
      <c r="V40" s="1"/>
      <c r="W40" s="1"/>
      <c r="X40" s="1"/>
      <c r="Y40" s="1"/>
      <c r="Z40" s="1"/>
      <c r="AA40" s="235"/>
    </row>
    <row r="41" spans="1:27" ht="15">
      <c r="A41" s="1"/>
      <c r="B41" s="12" t="s">
        <v>314</v>
      </c>
      <c r="C41" s="2"/>
      <c r="D41" s="2"/>
      <c r="E41" s="2"/>
      <c r="F41" s="2"/>
      <c r="G41" s="1"/>
      <c r="H41" s="2"/>
      <c r="I41" s="2" t="s">
        <v>533</v>
      </c>
      <c r="J41" s="2"/>
      <c r="K41" s="76">
        <v>-0.3</v>
      </c>
      <c r="L41" s="1"/>
      <c r="M41" s="1"/>
      <c r="N41" s="328"/>
      <c r="O41" s="328"/>
      <c r="P41" s="328"/>
      <c r="Q41" s="243"/>
      <c r="R41" s="310"/>
      <c r="S41" s="242"/>
      <c r="T41" s="242"/>
      <c r="U41" s="242"/>
      <c r="V41" s="242"/>
      <c r="W41" s="242"/>
      <c r="X41" s="242"/>
      <c r="Y41" s="242"/>
      <c r="Z41" s="1"/>
      <c r="AA41" s="235"/>
    </row>
    <row r="42" spans="1:27" ht="15">
      <c r="A42" s="1"/>
      <c r="B42" s="80" t="s">
        <v>315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4"/>
      <c r="S42" s="1"/>
      <c r="T42" s="1"/>
      <c r="U42" s="1"/>
      <c r="V42" s="1"/>
      <c r="W42" s="1"/>
      <c r="X42" s="1"/>
      <c r="Y42" s="1"/>
      <c r="Z42" s="1"/>
      <c r="AA42" s="235"/>
    </row>
    <row r="43" spans="1:27" ht="15">
      <c r="A43" s="1"/>
      <c r="B43" s="12" t="s">
        <v>316</v>
      </c>
      <c r="C43" s="2"/>
      <c r="D43" s="2"/>
      <c r="E43" s="2"/>
      <c r="F43" s="1"/>
      <c r="G43" s="1"/>
      <c r="H43" s="2"/>
      <c r="I43" s="2" t="s">
        <v>116</v>
      </c>
      <c r="J43" s="2"/>
      <c r="K43" s="76">
        <v>6.8</v>
      </c>
      <c r="L43" s="1"/>
      <c r="M43" s="1"/>
      <c r="N43" s="1"/>
      <c r="O43" s="1"/>
      <c r="P43" s="2"/>
      <c r="Q43" s="143"/>
      <c r="R43" s="304"/>
      <c r="S43" s="1"/>
      <c r="T43" s="1"/>
      <c r="U43" s="1"/>
      <c r="V43" s="1"/>
      <c r="W43" s="1"/>
      <c r="X43" s="1"/>
      <c r="Y43" s="1"/>
      <c r="Z43" s="1"/>
      <c r="AA43" s="235"/>
    </row>
    <row r="44" spans="1:27" ht="15">
      <c r="A44" s="1"/>
      <c r="B44" s="12" t="s">
        <v>317</v>
      </c>
      <c r="C44" s="2"/>
      <c r="D44" s="2"/>
      <c r="E44" s="1"/>
      <c r="F44" s="1"/>
      <c r="G44" s="1"/>
      <c r="H44" s="2"/>
      <c r="I44" s="2" t="s">
        <v>535</v>
      </c>
      <c r="J44" s="2"/>
      <c r="K44" s="2">
        <v>57.3</v>
      </c>
      <c r="L44" s="1"/>
      <c r="M44" s="1"/>
      <c r="N44" s="1"/>
      <c r="O44" s="1"/>
      <c r="P44" s="1"/>
      <c r="Q44" s="143"/>
      <c r="R44" s="304"/>
      <c r="S44" s="1"/>
      <c r="T44" s="1"/>
      <c r="U44" s="1"/>
      <c r="V44" s="1"/>
      <c r="W44" s="1"/>
      <c r="X44" s="1"/>
      <c r="Y44" s="1"/>
      <c r="Z44" s="1"/>
      <c r="AA44" s="235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534</v>
      </c>
      <c r="J45" s="2"/>
      <c r="K45" s="76">
        <v>6.7</v>
      </c>
      <c r="L45" s="1"/>
      <c r="M45" s="1"/>
      <c r="N45" s="1"/>
      <c r="O45" s="1"/>
      <c r="P45" s="1"/>
      <c r="Q45" s="143"/>
      <c r="R45" s="304"/>
      <c r="S45" s="1"/>
      <c r="T45" s="1"/>
      <c r="U45" s="1"/>
      <c r="V45" s="1"/>
      <c r="W45" s="1"/>
      <c r="X45" s="1"/>
      <c r="Y45" s="1"/>
      <c r="Z45" s="1"/>
      <c r="AA45" s="235"/>
    </row>
    <row r="46" spans="1:27" ht="15">
      <c r="A46" s="1"/>
      <c r="B46" s="12" t="s">
        <v>382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4"/>
      <c r="S46" s="1"/>
      <c r="T46" s="1"/>
      <c r="U46" s="1"/>
      <c r="V46" s="1"/>
      <c r="W46" s="1"/>
      <c r="X46" s="1"/>
      <c r="Y46" s="1"/>
      <c r="Z46" s="1"/>
      <c r="AA46" s="235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2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431</v>
      </c>
      <c r="P48" s="143" t="s">
        <v>43</v>
      </c>
      <c r="Q48" s="52" t="s">
        <v>310</v>
      </c>
      <c r="R48" s="308" t="s">
        <v>19</v>
      </c>
      <c r="S48" s="236" t="s">
        <v>20</v>
      </c>
      <c r="T48" s="236" t="s">
        <v>32</v>
      </c>
      <c r="U48" s="236" t="s">
        <v>20</v>
      </c>
      <c r="V48" s="236" t="s">
        <v>19</v>
      </c>
      <c r="W48" s="236" t="s">
        <v>20</v>
      </c>
      <c r="X48" s="236" t="s">
        <v>32</v>
      </c>
      <c r="Y48" s="237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09" t="s">
        <v>311</v>
      </c>
      <c r="S49" s="238"/>
      <c r="T49" s="239"/>
      <c r="U49" s="239"/>
      <c r="V49" s="238" t="s">
        <v>318</v>
      </c>
      <c r="W49" s="238"/>
      <c r="X49" s="239"/>
      <c r="Y49" s="41"/>
      <c r="Z49" s="2"/>
    </row>
    <row r="50" spans="1:26" ht="15">
      <c r="A50" s="2">
        <v>1</v>
      </c>
      <c r="B50" s="247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4">
        <v>-8.1</v>
      </c>
      <c r="H50" s="244">
        <v>-9.8</v>
      </c>
      <c r="I50" s="244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5"/>
      <c r="O50" s="98">
        <v>16</v>
      </c>
      <c r="P50" s="120">
        <v>2.2</v>
      </c>
      <c r="Q50" s="47">
        <v>3.6</v>
      </c>
      <c r="R50" s="247">
        <v>8.7</v>
      </c>
      <c r="S50" s="108">
        <v>2005</v>
      </c>
      <c r="T50" s="42">
        <v>-17.7</v>
      </c>
      <c r="U50" s="246">
        <v>1969</v>
      </c>
      <c r="V50" s="247">
        <v>11.5</v>
      </c>
      <c r="W50" s="248">
        <v>2005</v>
      </c>
      <c r="X50" s="244">
        <v>-20.5</v>
      </c>
      <c r="Y50" s="248">
        <v>1969</v>
      </c>
      <c r="Z50" s="2">
        <v>1</v>
      </c>
    </row>
    <row r="51" spans="1:26" ht="15">
      <c r="A51" s="2">
        <v>2</v>
      </c>
      <c r="B51" s="247">
        <v>-1.7</v>
      </c>
      <c r="C51" s="43">
        <v>2</v>
      </c>
      <c r="D51" s="43">
        <v>4</v>
      </c>
      <c r="E51" s="43">
        <v>3.6</v>
      </c>
      <c r="F51" s="43">
        <v>4.9</v>
      </c>
      <c r="G51" s="244">
        <v>5.4</v>
      </c>
      <c r="H51" s="244">
        <v>4.5</v>
      </c>
      <c r="I51" s="244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5"/>
      <c r="O51" s="98">
        <v>16</v>
      </c>
      <c r="P51" s="120">
        <v>0</v>
      </c>
      <c r="Q51" s="47">
        <v>4.8</v>
      </c>
      <c r="R51" s="247">
        <v>8</v>
      </c>
      <c r="S51" s="108">
        <v>1959</v>
      </c>
      <c r="T51" s="42">
        <v>-17.7</v>
      </c>
      <c r="U51" s="246">
        <v>1968</v>
      </c>
      <c r="V51" s="247">
        <v>12</v>
      </c>
      <c r="W51" s="248">
        <v>1932</v>
      </c>
      <c r="X51" s="244">
        <v>-20.6</v>
      </c>
      <c r="Y51" s="248">
        <v>1968</v>
      </c>
      <c r="Z51" s="2">
        <v>2</v>
      </c>
    </row>
    <row r="52" spans="1:26" ht="15">
      <c r="A52" s="2">
        <v>3</v>
      </c>
      <c r="B52" s="247">
        <v>4.6</v>
      </c>
      <c r="C52" s="43">
        <v>3.2</v>
      </c>
      <c r="D52" s="43">
        <v>3</v>
      </c>
      <c r="E52" s="43">
        <v>0.4</v>
      </c>
      <c r="F52" s="43">
        <v>-0.8</v>
      </c>
      <c r="G52" s="244">
        <v>-2.1</v>
      </c>
      <c r="H52" s="244">
        <v>-2.3</v>
      </c>
      <c r="I52" s="244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5">
        <v>0</v>
      </c>
      <c r="O52" s="98">
        <v>13</v>
      </c>
      <c r="P52" s="120">
        <v>1.7</v>
      </c>
      <c r="Q52" s="47">
        <v>4</v>
      </c>
      <c r="R52" s="247">
        <v>7.5</v>
      </c>
      <c r="S52" s="108">
        <v>1965</v>
      </c>
      <c r="T52" s="43">
        <v>-15</v>
      </c>
      <c r="U52" s="246">
        <v>1980</v>
      </c>
      <c r="V52" s="247">
        <v>12.4</v>
      </c>
      <c r="W52" s="248">
        <v>1971</v>
      </c>
      <c r="X52" s="249">
        <v>-21.2</v>
      </c>
      <c r="Y52" s="248">
        <v>1968</v>
      </c>
      <c r="Z52" s="2">
        <v>3</v>
      </c>
    </row>
    <row r="53" spans="1:26" ht="15">
      <c r="A53" s="2">
        <v>4</v>
      </c>
      <c r="B53" s="247">
        <v>0.2</v>
      </c>
      <c r="C53" s="43">
        <v>1</v>
      </c>
      <c r="D53" s="43">
        <v>0.7</v>
      </c>
      <c r="E53" s="43">
        <v>1.8</v>
      </c>
      <c r="F53" s="43">
        <v>1.9</v>
      </c>
      <c r="G53" s="244">
        <v>2.2</v>
      </c>
      <c r="H53" s="244">
        <v>2.8</v>
      </c>
      <c r="I53" s="244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5">
        <v>4.8</v>
      </c>
      <c r="O53" s="251">
        <v>18</v>
      </c>
      <c r="P53" s="120">
        <v>0</v>
      </c>
      <c r="Q53" s="47">
        <v>5.3</v>
      </c>
      <c r="R53" s="247">
        <v>8.5</v>
      </c>
      <c r="S53" s="108">
        <v>1965</v>
      </c>
      <c r="T53" s="43">
        <v>-13.8</v>
      </c>
      <c r="U53" s="246">
        <v>1981</v>
      </c>
      <c r="V53" s="247">
        <v>12.1</v>
      </c>
      <c r="W53" s="248">
        <v>1965</v>
      </c>
      <c r="X53" s="244">
        <v>-19.2</v>
      </c>
      <c r="Y53" s="248">
        <v>1984</v>
      </c>
      <c r="Z53" s="2">
        <v>4</v>
      </c>
    </row>
    <row r="54" spans="1:26" ht="15">
      <c r="A54" s="2">
        <v>5</v>
      </c>
      <c r="B54" s="247">
        <v>0.3</v>
      </c>
      <c r="C54" s="43">
        <v>1</v>
      </c>
      <c r="D54" s="43">
        <v>1.2</v>
      </c>
      <c r="E54" s="43">
        <v>0.2</v>
      </c>
      <c r="F54" s="43">
        <v>0.4</v>
      </c>
      <c r="G54" s="244">
        <v>-0.3</v>
      </c>
      <c r="H54" s="244">
        <v>-0.4</v>
      </c>
      <c r="I54" s="244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5">
        <v>9.8</v>
      </c>
      <c r="O54" s="98">
        <v>15</v>
      </c>
      <c r="P54" s="120">
        <v>0.3</v>
      </c>
      <c r="Q54" s="47">
        <v>4.8</v>
      </c>
      <c r="R54" s="247">
        <v>8.7</v>
      </c>
      <c r="S54" s="108">
        <v>1991</v>
      </c>
      <c r="T54" s="43">
        <v>-12.6</v>
      </c>
      <c r="U54" s="246">
        <v>1961</v>
      </c>
      <c r="V54" s="247">
        <v>10.8</v>
      </c>
      <c r="W54" s="248">
        <v>2006</v>
      </c>
      <c r="X54" s="244">
        <v>-16.2</v>
      </c>
      <c r="Y54" s="248">
        <v>1961</v>
      </c>
      <c r="Z54" s="2">
        <v>5</v>
      </c>
    </row>
    <row r="55" spans="1:26" ht="15">
      <c r="A55" s="2">
        <v>6</v>
      </c>
      <c r="B55" s="247">
        <v>-2</v>
      </c>
      <c r="C55" s="43">
        <v>-4.4</v>
      </c>
      <c r="D55" s="43">
        <v>-6.3</v>
      </c>
      <c r="E55" s="43">
        <v>-5.6</v>
      </c>
      <c r="F55" s="43">
        <v>-4.4</v>
      </c>
      <c r="G55" s="244">
        <v>-2.4</v>
      </c>
      <c r="H55" s="244">
        <v>0.7</v>
      </c>
      <c r="I55" s="244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5">
        <v>3.5</v>
      </c>
      <c r="O55" s="98">
        <v>14</v>
      </c>
      <c r="P55" s="120">
        <v>0.2</v>
      </c>
      <c r="Q55" s="47">
        <v>5.5</v>
      </c>
      <c r="R55" s="247">
        <v>9.4</v>
      </c>
      <c r="S55" s="108">
        <v>1965</v>
      </c>
      <c r="T55" s="126">
        <v>-15.8</v>
      </c>
      <c r="U55" s="246">
        <v>1969</v>
      </c>
      <c r="V55" s="247">
        <v>11.6</v>
      </c>
      <c r="W55" s="248">
        <v>1965</v>
      </c>
      <c r="X55" s="244">
        <v>-21.6</v>
      </c>
      <c r="Y55" s="248">
        <v>1918</v>
      </c>
      <c r="Z55" s="2">
        <v>6</v>
      </c>
    </row>
    <row r="56" spans="1:26" ht="15">
      <c r="A56" s="2">
        <v>7</v>
      </c>
      <c r="B56" s="247">
        <v>1.1</v>
      </c>
      <c r="C56" s="43">
        <v>0.2</v>
      </c>
      <c r="D56" s="43">
        <v>2.4</v>
      </c>
      <c r="E56" s="43">
        <v>2.4</v>
      </c>
      <c r="F56" s="43">
        <v>2.1</v>
      </c>
      <c r="G56" s="244">
        <v>1.8</v>
      </c>
      <c r="H56" s="244">
        <v>1</v>
      </c>
      <c r="I56" s="244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5"/>
      <c r="O56" s="98">
        <v>14</v>
      </c>
      <c r="P56" s="120">
        <v>1.6</v>
      </c>
      <c r="Q56" s="47">
        <v>5.4</v>
      </c>
      <c r="R56" s="247">
        <v>10.1</v>
      </c>
      <c r="S56" s="108">
        <v>1960</v>
      </c>
      <c r="T56" s="43">
        <v>-16.3</v>
      </c>
      <c r="U56" s="248">
        <v>1969</v>
      </c>
      <c r="V56" s="247">
        <v>13.2</v>
      </c>
      <c r="W56" s="248">
        <v>1935</v>
      </c>
      <c r="X56" s="244">
        <v>-19.3</v>
      </c>
      <c r="Y56" s="248">
        <v>1918</v>
      </c>
      <c r="Z56" s="2">
        <v>7</v>
      </c>
    </row>
    <row r="57" spans="1:26" ht="15">
      <c r="A57" s="2">
        <v>8</v>
      </c>
      <c r="B57" s="247">
        <v>-1.7</v>
      </c>
      <c r="C57" s="43">
        <v>-2.9</v>
      </c>
      <c r="D57" s="43">
        <v>-2.2</v>
      </c>
      <c r="E57" s="43">
        <v>-0.4</v>
      </c>
      <c r="F57" s="43">
        <v>1.7</v>
      </c>
      <c r="G57" s="244">
        <v>0.8</v>
      </c>
      <c r="H57" s="244">
        <v>5.4</v>
      </c>
      <c r="I57" s="244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5">
        <v>0</v>
      </c>
      <c r="O57" s="98">
        <v>14</v>
      </c>
      <c r="P57" s="120">
        <v>1.2</v>
      </c>
      <c r="Q57" s="47">
        <v>5</v>
      </c>
      <c r="R57" s="247">
        <v>9.7</v>
      </c>
      <c r="S57" s="108">
        <v>1983</v>
      </c>
      <c r="T57" s="43">
        <v>-13.7</v>
      </c>
      <c r="U57" s="248">
        <v>1995</v>
      </c>
      <c r="V57" s="247">
        <v>11</v>
      </c>
      <c r="W57" s="248">
        <v>1960</v>
      </c>
      <c r="X57" s="244">
        <v>-20.9</v>
      </c>
      <c r="Y57" s="248">
        <v>1903</v>
      </c>
      <c r="Z57" s="2">
        <v>8</v>
      </c>
    </row>
    <row r="58" spans="1:26" ht="15">
      <c r="A58" s="2">
        <v>9</v>
      </c>
      <c r="B58" s="247">
        <v>4.7</v>
      </c>
      <c r="C58" s="43">
        <v>6.2</v>
      </c>
      <c r="D58" s="43">
        <v>5.9</v>
      </c>
      <c r="E58" s="43">
        <v>6.9</v>
      </c>
      <c r="F58" s="43">
        <v>6.3</v>
      </c>
      <c r="G58" s="244">
        <v>5.7</v>
      </c>
      <c r="H58" s="244">
        <v>7.8</v>
      </c>
      <c r="I58" s="244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5">
        <v>1.2</v>
      </c>
      <c r="O58" s="98">
        <v>9</v>
      </c>
      <c r="P58" s="120">
        <v>0</v>
      </c>
      <c r="Q58" s="47">
        <v>5.5</v>
      </c>
      <c r="R58" s="247">
        <v>6.6</v>
      </c>
      <c r="S58" s="108">
        <v>2013</v>
      </c>
      <c r="T58" s="43">
        <v>-13.5</v>
      </c>
      <c r="U58" s="248">
        <v>1995</v>
      </c>
      <c r="V58" s="247">
        <v>11</v>
      </c>
      <c r="W58" s="248">
        <v>1983</v>
      </c>
      <c r="X58" s="244">
        <v>-16.8</v>
      </c>
      <c r="Y58" s="248">
        <v>1995</v>
      </c>
      <c r="Z58" s="2">
        <v>9</v>
      </c>
    </row>
    <row r="59" spans="1:26" ht="15">
      <c r="A59" s="2">
        <v>10</v>
      </c>
      <c r="B59" s="247">
        <v>9.4</v>
      </c>
      <c r="C59" s="43">
        <v>9</v>
      </c>
      <c r="D59" s="43">
        <v>7.3</v>
      </c>
      <c r="E59" s="43">
        <v>7.8</v>
      </c>
      <c r="F59" s="43">
        <v>6.4</v>
      </c>
      <c r="G59" s="244">
        <v>4.4</v>
      </c>
      <c r="H59" s="244">
        <v>3.2</v>
      </c>
      <c r="I59" s="244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5"/>
      <c r="O59" s="98">
        <v>8</v>
      </c>
      <c r="P59" s="120">
        <v>5.4</v>
      </c>
      <c r="Q59" s="47">
        <v>5.6</v>
      </c>
      <c r="R59" s="247">
        <v>6.3</v>
      </c>
      <c r="S59" s="108">
        <v>1965</v>
      </c>
      <c r="T59" s="43">
        <v>-13.1</v>
      </c>
      <c r="U59" s="248">
        <v>1995</v>
      </c>
      <c r="V59" s="247">
        <v>10.5</v>
      </c>
      <c r="W59" s="248">
        <v>2006</v>
      </c>
      <c r="X59" s="244">
        <v>-21.8</v>
      </c>
      <c r="Y59" s="248">
        <v>1905</v>
      </c>
      <c r="Z59" s="2">
        <v>10</v>
      </c>
    </row>
    <row r="60" spans="1:26" ht="15">
      <c r="A60" s="2">
        <v>11</v>
      </c>
      <c r="B60" s="247">
        <v>0.5</v>
      </c>
      <c r="C60" s="43">
        <v>0</v>
      </c>
      <c r="D60" s="43">
        <v>-1</v>
      </c>
      <c r="E60" s="43">
        <v>0.8</v>
      </c>
      <c r="F60" s="43">
        <v>2.8</v>
      </c>
      <c r="G60" s="244">
        <v>0.6</v>
      </c>
      <c r="H60" s="244">
        <v>0</v>
      </c>
      <c r="I60" s="244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5"/>
      <c r="O60" s="98">
        <v>7</v>
      </c>
      <c r="P60" s="120">
        <v>3.3</v>
      </c>
      <c r="Q60" s="47">
        <v>5.8</v>
      </c>
      <c r="R60" s="311">
        <v>8.2</v>
      </c>
      <c r="S60" s="108">
        <v>1983</v>
      </c>
      <c r="T60" s="43">
        <v>-11.8</v>
      </c>
      <c r="U60" s="248">
        <v>1966</v>
      </c>
      <c r="V60" s="247">
        <v>12</v>
      </c>
      <c r="W60" s="248">
        <v>2004</v>
      </c>
      <c r="X60" s="244">
        <v>-21.4</v>
      </c>
      <c r="Y60" s="248">
        <v>1905</v>
      </c>
      <c r="Z60" s="2">
        <v>11</v>
      </c>
    </row>
    <row r="61" spans="1:26" ht="15">
      <c r="A61" s="2">
        <v>12</v>
      </c>
      <c r="B61" s="247">
        <v>-1.8</v>
      </c>
      <c r="C61" s="43">
        <v>-3</v>
      </c>
      <c r="D61" s="43">
        <v>-3.3</v>
      </c>
      <c r="E61" s="43">
        <v>-2.7</v>
      </c>
      <c r="F61" s="43">
        <v>-0.1</v>
      </c>
      <c r="G61" s="244">
        <v>-0.9</v>
      </c>
      <c r="H61" s="244">
        <v>-0.7</v>
      </c>
      <c r="I61" s="244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5"/>
      <c r="O61" s="98">
        <v>7</v>
      </c>
      <c r="P61" s="120">
        <v>2.1</v>
      </c>
      <c r="Q61" s="47">
        <v>5.9</v>
      </c>
      <c r="R61" s="247">
        <v>7.6</v>
      </c>
      <c r="S61" s="108">
        <v>1983</v>
      </c>
      <c r="T61" s="43">
        <v>-12</v>
      </c>
      <c r="U61" s="246">
        <v>1968</v>
      </c>
      <c r="V61" s="247">
        <v>10.6</v>
      </c>
      <c r="W61" s="248">
        <v>1983</v>
      </c>
      <c r="X61" s="244">
        <v>-20</v>
      </c>
      <c r="Y61" s="248">
        <v>1966</v>
      </c>
      <c r="Z61" s="2">
        <v>12</v>
      </c>
    </row>
    <row r="62" spans="1:26" ht="15">
      <c r="A62" s="2">
        <v>13</v>
      </c>
      <c r="B62" s="247">
        <v>-0.3</v>
      </c>
      <c r="C62" s="43">
        <v>-1</v>
      </c>
      <c r="D62" s="43">
        <v>-1.9</v>
      </c>
      <c r="E62" s="43">
        <v>0.1</v>
      </c>
      <c r="F62" s="43">
        <v>1.3</v>
      </c>
      <c r="G62" s="244">
        <v>3</v>
      </c>
      <c r="H62" s="244">
        <v>2.6</v>
      </c>
      <c r="I62" s="244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5"/>
      <c r="O62" s="98">
        <v>7</v>
      </c>
      <c r="P62" s="120">
        <v>0</v>
      </c>
      <c r="Q62" s="47">
        <v>5.3</v>
      </c>
      <c r="R62" s="247">
        <v>7.4</v>
      </c>
      <c r="S62" s="108">
        <v>1986</v>
      </c>
      <c r="T62" s="43">
        <v>-12.7</v>
      </c>
      <c r="U62" s="246">
        <v>1969</v>
      </c>
      <c r="V62" s="247">
        <v>13.1</v>
      </c>
      <c r="W62" s="248">
        <v>2004</v>
      </c>
      <c r="X62" s="244">
        <v>-18</v>
      </c>
      <c r="Y62" s="248">
        <v>1882</v>
      </c>
      <c r="Z62" s="2">
        <v>13</v>
      </c>
    </row>
    <row r="63" spans="1:26" ht="15">
      <c r="A63" s="2">
        <v>14</v>
      </c>
      <c r="B63" s="247">
        <v>2.2</v>
      </c>
      <c r="C63" s="43">
        <v>2</v>
      </c>
      <c r="D63" s="43">
        <v>2.6</v>
      </c>
      <c r="E63" s="43">
        <v>2.8</v>
      </c>
      <c r="F63" s="43">
        <v>2.4</v>
      </c>
      <c r="G63" s="244">
        <v>2</v>
      </c>
      <c r="H63" s="244">
        <v>1.1</v>
      </c>
      <c r="I63" s="244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5">
        <v>1.7</v>
      </c>
      <c r="O63" s="98" t="s">
        <v>444</v>
      </c>
      <c r="P63" s="120">
        <v>0</v>
      </c>
      <c r="Q63" s="47">
        <v>5.6</v>
      </c>
      <c r="R63" s="247">
        <v>9.5</v>
      </c>
      <c r="S63" s="108">
        <v>2012</v>
      </c>
      <c r="T63" s="43">
        <v>-12.2</v>
      </c>
      <c r="U63" s="248">
        <v>1968</v>
      </c>
      <c r="V63" s="247">
        <v>12.1</v>
      </c>
      <c r="W63" s="248">
        <v>2012</v>
      </c>
      <c r="X63" s="244">
        <v>-19.2</v>
      </c>
      <c r="Y63" s="248">
        <v>1888</v>
      </c>
      <c r="Z63" s="2">
        <v>14</v>
      </c>
    </row>
    <row r="64" spans="1:26" ht="15">
      <c r="A64" s="2">
        <v>15</v>
      </c>
      <c r="B64" s="247">
        <v>1.8</v>
      </c>
      <c r="C64" s="43">
        <v>1.8</v>
      </c>
      <c r="D64" s="43">
        <v>1.4</v>
      </c>
      <c r="E64" s="43">
        <v>1.6</v>
      </c>
      <c r="F64" s="43">
        <v>1.6</v>
      </c>
      <c r="G64" s="244">
        <v>1.3</v>
      </c>
      <c r="H64" s="244">
        <v>0.8</v>
      </c>
      <c r="I64" s="244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5">
        <v>2.8</v>
      </c>
      <c r="O64" s="98" t="s">
        <v>173</v>
      </c>
      <c r="P64" s="120">
        <v>0</v>
      </c>
      <c r="Q64" s="47">
        <v>5.4</v>
      </c>
      <c r="R64" s="247">
        <v>8.5</v>
      </c>
      <c r="S64" s="108">
        <v>1965</v>
      </c>
      <c r="T64" s="43">
        <v>-14.8</v>
      </c>
      <c r="U64" s="248">
        <v>1968</v>
      </c>
      <c r="V64" s="247">
        <v>11.9</v>
      </c>
      <c r="W64" s="248">
        <v>1934</v>
      </c>
      <c r="X64" s="244">
        <v>-19.2</v>
      </c>
      <c r="Y64" s="248">
        <v>1968</v>
      </c>
      <c r="Z64" s="2">
        <v>15</v>
      </c>
    </row>
    <row r="65" spans="1:26" ht="15">
      <c r="A65" s="2">
        <v>16</v>
      </c>
      <c r="B65" s="247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4">
        <v>-1.2</v>
      </c>
      <c r="H65" s="244">
        <v>-1.8</v>
      </c>
      <c r="I65" s="244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5"/>
      <c r="O65" s="98" t="s">
        <v>173</v>
      </c>
      <c r="P65" s="120">
        <v>0.2</v>
      </c>
      <c r="Q65" s="47">
        <v>6.2</v>
      </c>
      <c r="R65" s="311">
        <v>8.9</v>
      </c>
      <c r="S65" s="108">
        <v>1965</v>
      </c>
      <c r="T65" s="43">
        <v>-13.5</v>
      </c>
      <c r="U65" s="248">
        <v>1974</v>
      </c>
      <c r="V65" s="247">
        <v>11.6</v>
      </c>
      <c r="W65" s="248">
        <v>1965</v>
      </c>
      <c r="X65" s="244">
        <v>-20.8</v>
      </c>
      <c r="Y65" s="248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5"/>
      <c r="O66" s="98">
        <v>4</v>
      </c>
      <c r="P66" s="120">
        <v>0</v>
      </c>
      <c r="Q66" s="47">
        <v>5.8</v>
      </c>
      <c r="R66" s="247">
        <v>8.3</v>
      </c>
      <c r="S66" s="108">
        <v>1965</v>
      </c>
      <c r="T66" s="43">
        <v>-12.6</v>
      </c>
      <c r="U66" s="248">
        <v>1966</v>
      </c>
      <c r="V66" s="247">
        <v>11.8</v>
      </c>
      <c r="W66" s="248">
        <v>1942</v>
      </c>
      <c r="X66" s="244">
        <v>-16.5</v>
      </c>
      <c r="Y66" s="248">
        <v>1974</v>
      </c>
      <c r="Z66" s="2">
        <v>17</v>
      </c>
    </row>
    <row r="67" spans="1:26" ht="15">
      <c r="A67" s="2">
        <v>18</v>
      </c>
      <c r="B67" s="247">
        <v>-2.1</v>
      </c>
      <c r="C67" s="43">
        <v>-1.8</v>
      </c>
      <c r="D67" s="43">
        <v>-2</v>
      </c>
      <c r="E67" s="43">
        <v>-0.7</v>
      </c>
      <c r="F67" s="43">
        <v>0.2</v>
      </c>
      <c r="G67" s="244">
        <v>0</v>
      </c>
      <c r="H67" s="244">
        <v>0.6</v>
      </c>
      <c r="I67" s="244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5">
        <v>2.3</v>
      </c>
      <c r="O67" s="98" t="s">
        <v>444</v>
      </c>
      <c r="P67" s="120">
        <v>2.5</v>
      </c>
      <c r="Q67" s="47">
        <v>6.1</v>
      </c>
      <c r="R67" s="247">
        <v>8.2</v>
      </c>
      <c r="S67" s="108">
        <v>2008</v>
      </c>
      <c r="T67" s="43">
        <v>-12.5</v>
      </c>
      <c r="U67" s="248">
        <v>1966</v>
      </c>
      <c r="V67" s="247">
        <v>12.3</v>
      </c>
      <c r="W67" s="248">
        <v>2003</v>
      </c>
      <c r="X67" s="244">
        <v>-18.5</v>
      </c>
      <c r="Y67" s="248">
        <v>1911</v>
      </c>
      <c r="Z67" s="2">
        <v>18</v>
      </c>
    </row>
    <row r="68" spans="1:26" ht="15">
      <c r="A68" s="2">
        <v>19</v>
      </c>
      <c r="B68" s="247">
        <v>6.7</v>
      </c>
      <c r="C68" s="43">
        <v>6.5</v>
      </c>
      <c r="D68" s="43">
        <v>5.6</v>
      </c>
      <c r="E68" s="43">
        <v>7.3</v>
      </c>
      <c r="F68" s="43">
        <v>7.8</v>
      </c>
      <c r="G68" s="244">
        <v>5.9</v>
      </c>
      <c r="H68" s="244">
        <v>6.7</v>
      </c>
      <c r="I68" s="244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5"/>
      <c r="O68" s="98" t="s">
        <v>444</v>
      </c>
      <c r="P68" s="120">
        <v>3.1</v>
      </c>
      <c r="Q68" s="47">
        <v>6.5</v>
      </c>
      <c r="R68" s="247">
        <v>7.2</v>
      </c>
      <c r="S68" s="108">
        <v>1965</v>
      </c>
      <c r="T68" s="43">
        <v>-13.4</v>
      </c>
      <c r="U68" s="248">
        <v>1955</v>
      </c>
      <c r="V68" s="247">
        <v>14.5</v>
      </c>
      <c r="W68" s="248">
        <v>2004</v>
      </c>
      <c r="X68" s="244">
        <v>-18.6</v>
      </c>
      <c r="Y68" s="248">
        <v>1955</v>
      </c>
      <c r="Z68" s="2">
        <v>19</v>
      </c>
    </row>
    <row r="69" spans="1:26" ht="15">
      <c r="A69" s="2">
        <v>20</v>
      </c>
      <c r="B69" s="247">
        <v>6.3</v>
      </c>
      <c r="C69" s="43">
        <v>4.4</v>
      </c>
      <c r="D69" s="43">
        <v>3.7</v>
      </c>
      <c r="E69" s="43">
        <v>4.1</v>
      </c>
      <c r="F69" s="43">
        <v>4.8</v>
      </c>
      <c r="G69" s="244">
        <v>3.8</v>
      </c>
      <c r="H69" s="244">
        <v>3.4</v>
      </c>
      <c r="I69" s="244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5"/>
      <c r="O69" s="98" t="s">
        <v>444</v>
      </c>
      <c r="P69" s="120">
        <v>1.2</v>
      </c>
      <c r="Q69" s="47">
        <v>6.6</v>
      </c>
      <c r="R69" s="247">
        <v>8.9</v>
      </c>
      <c r="S69" s="108">
        <v>1996</v>
      </c>
      <c r="T69" s="43">
        <v>-13.8</v>
      </c>
      <c r="U69" s="248">
        <v>1969</v>
      </c>
      <c r="V69" s="247">
        <v>11.6</v>
      </c>
      <c r="W69" s="248">
        <v>1996</v>
      </c>
      <c r="X69" s="244">
        <v>-17.5</v>
      </c>
      <c r="Y69" s="248">
        <v>1969</v>
      </c>
      <c r="Z69" s="2">
        <v>20</v>
      </c>
    </row>
    <row r="70" spans="1:26" ht="15">
      <c r="A70" s="2">
        <v>21</v>
      </c>
      <c r="B70" s="247">
        <v>2</v>
      </c>
      <c r="C70" s="43">
        <v>1.8</v>
      </c>
      <c r="D70" s="43">
        <v>2.5</v>
      </c>
      <c r="E70" s="43">
        <v>4.8</v>
      </c>
      <c r="F70" s="43">
        <v>8</v>
      </c>
      <c r="G70" s="244">
        <v>6.1</v>
      </c>
      <c r="H70" s="244">
        <v>4.2</v>
      </c>
      <c r="I70" s="244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5">
        <v>0.7</v>
      </c>
      <c r="O70" s="98" t="s">
        <v>444</v>
      </c>
      <c r="P70" s="120">
        <v>5.9</v>
      </c>
      <c r="Q70" s="47">
        <v>6.8</v>
      </c>
      <c r="R70" s="247">
        <v>9</v>
      </c>
      <c r="S70" s="108">
        <v>2006</v>
      </c>
      <c r="T70" s="43">
        <v>-9.9</v>
      </c>
      <c r="U70" s="248">
        <v>1986</v>
      </c>
      <c r="V70" s="247">
        <v>13.3</v>
      </c>
      <c r="W70" s="248">
        <v>2005</v>
      </c>
      <c r="X70" s="244">
        <v>-17.2</v>
      </c>
      <c r="Y70" s="248">
        <v>1955</v>
      </c>
      <c r="Z70" s="2">
        <v>21</v>
      </c>
    </row>
    <row r="71" spans="1:26" ht="15">
      <c r="A71" s="2">
        <v>22</v>
      </c>
      <c r="B71" s="247">
        <v>4.5</v>
      </c>
      <c r="C71" s="43">
        <v>6.4</v>
      </c>
      <c r="D71" s="43">
        <v>7.3</v>
      </c>
      <c r="E71" s="43">
        <v>7.8</v>
      </c>
      <c r="F71" s="43">
        <v>8.6</v>
      </c>
      <c r="G71" s="244">
        <v>8.8</v>
      </c>
      <c r="H71" s="244">
        <v>7.4</v>
      </c>
      <c r="I71" s="244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5"/>
      <c r="O71" s="98" t="s">
        <v>444</v>
      </c>
      <c r="P71" s="120">
        <v>0</v>
      </c>
      <c r="Q71" s="47">
        <v>6.9</v>
      </c>
      <c r="R71" s="247">
        <v>9.8</v>
      </c>
      <c r="S71" s="108">
        <v>1961</v>
      </c>
      <c r="T71" s="43">
        <v>-11.9</v>
      </c>
      <c r="U71" s="248">
        <v>1958</v>
      </c>
      <c r="V71" s="247">
        <v>11.2</v>
      </c>
      <c r="W71" s="248">
        <v>1961</v>
      </c>
      <c r="X71" s="244">
        <v>-16.5</v>
      </c>
      <c r="Y71" s="248">
        <v>1915</v>
      </c>
      <c r="Z71" s="2">
        <v>22</v>
      </c>
    </row>
    <row r="72" spans="1:26" ht="15">
      <c r="A72" s="2">
        <v>23</v>
      </c>
      <c r="B72" s="247">
        <v>6.4</v>
      </c>
      <c r="C72" s="43">
        <v>7.4</v>
      </c>
      <c r="D72" s="43">
        <v>5.6</v>
      </c>
      <c r="E72" s="43">
        <v>5.9</v>
      </c>
      <c r="F72" s="43">
        <v>6.9</v>
      </c>
      <c r="G72" s="244">
        <v>5.6</v>
      </c>
      <c r="H72" s="244">
        <v>4.8</v>
      </c>
      <c r="I72" s="244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5"/>
      <c r="O72" s="98" t="s">
        <v>444</v>
      </c>
      <c r="P72" s="120">
        <v>6.7</v>
      </c>
      <c r="Q72" s="47">
        <v>6.7</v>
      </c>
      <c r="R72" s="247">
        <v>8</v>
      </c>
      <c r="S72" s="108">
        <v>1980</v>
      </c>
      <c r="T72" s="43">
        <v>-11.9</v>
      </c>
      <c r="U72" s="248">
        <v>1950</v>
      </c>
      <c r="V72" s="252">
        <v>13.8</v>
      </c>
      <c r="W72" s="248">
        <v>1980</v>
      </c>
      <c r="X72" s="244">
        <v>-20.7</v>
      </c>
      <c r="Y72" s="248">
        <v>1885</v>
      </c>
      <c r="Z72" s="2">
        <v>23</v>
      </c>
    </row>
    <row r="73" spans="1:26" ht="15">
      <c r="A73" s="2">
        <v>24</v>
      </c>
      <c r="B73" s="247">
        <v>4.4</v>
      </c>
      <c r="C73" s="43">
        <v>4.8</v>
      </c>
      <c r="D73" s="43">
        <v>5.2</v>
      </c>
      <c r="E73" s="43">
        <v>6.2</v>
      </c>
      <c r="F73" s="43">
        <v>7.5</v>
      </c>
      <c r="G73" s="244">
        <v>7.2</v>
      </c>
      <c r="H73" s="244">
        <v>6.6</v>
      </c>
      <c r="I73" s="244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5"/>
      <c r="O73" s="98" t="s">
        <v>444</v>
      </c>
      <c r="P73" s="120">
        <v>0</v>
      </c>
      <c r="Q73" s="47">
        <v>6.9</v>
      </c>
      <c r="R73" s="252">
        <v>11.3</v>
      </c>
      <c r="S73" s="108">
        <v>1984</v>
      </c>
      <c r="T73" s="43">
        <v>-13.1</v>
      </c>
      <c r="U73" s="248">
        <v>1958</v>
      </c>
      <c r="V73" s="247">
        <v>12.7</v>
      </c>
      <c r="W73" s="248">
        <v>1984</v>
      </c>
      <c r="X73" s="244">
        <v>-19.3</v>
      </c>
      <c r="Y73" s="248">
        <v>1885</v>
      </c>
      <c r="Z73" s="2">
        <v>24</v>
      </c>
    </row>
    <row r="74" spans="1:26" ht="15">
      <c r="A74" s="2">
        <v>25</v>
      </c>
      <c r="B74" s="247">
        <v>6.8</v>
      </c>
      <c r="C74" s="43">
        <v>8.8</v>
      </c>
      <c r="D74" s="43">
        <v>9.1</v>
      </c>
      <c r="E74" s="43">
        <v>10.6</v>
      </c>
      <c r="F74" s="43">
        <v>9.6</v>
      </c>
      <c r="G74" s="244">
        <v>10.2</v>
      </c>
      <c r="H74" s="244">
        <v>10.2</v>
      </c>
      <c r="I74" s="244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5">
        <v>3.3</v>
      </c>
      <c r="O74" s="98" t="s">
        <v>444</v>
      </c>
      <c r="P74" s="120">
        <v>0</v>
      </c>
      <c r="Q74" s="47">
        <v>7</v>
      </c>
      <c r="R74" s="247">
        <v>9.2</v>
      </c>
      <c r="S74" s="108">
        <v>2013</v>
      </c>
      <c r="T74" s="43">
        <v>-13.2</v>
      </c>
      <c r="U74" s="248">
        <v>1958</v>
      </c>
      <c r="V74" s="247">
        <v>11.8</v>
      </c>
      <c r="W74" s="248">
        <v>2012</v>
      </c>
      <c r="X74" s="244">
        <v>-16.8</v>
      </c>
      <c r="Y74" s="248">
        <v>1973</v>
      </c>
      <c r="Z74" s="2">
        <v>25</v>
      </c>
    </row>
    <row r="75" spans="1:26" ht="15">
      <c r="A75" s="2">
        <v>26</v>
      </c>
      <c r="B75" s="247">
        <v>7.3</v>
      </c>
      <c r="C75" s="43">
        <v>9.4</v>
      </c>
      <c r="D75" s="43">
        <v>9.9</v>
      </c>
      <c r="E75" s="43">
        <v>10.7</v>
      </c>
      <c r="F75" s="43">
        <v>10.1</v>
      </c>
      <c r="G75" s="244">
        <v>7.3</v>
      </c>
      <c r="H75" s="244">
        <v>6.6</v>
      </c>
      <c r="I75" s="244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5">
        <v>0.3</v>
      </c>
      <c r="O75" s="98" t="s">
        <v>449</v>
      </c>
      <c r="P75" s="120">
        <v>3.5</v>
      </c>
      <c r="Q75" s="47">
        <v>7.2</v>
      </c>
      <c r="R75" s="247">
        <v>8.4</v>
      </c>
      <c r="S75" s="108">
        <v>2013</v>
      </c>
      <c r="T75" s="43">
        <v>-10</v>
      </c>
      <c r="U75" s="246">
        <v>1996</v>
      </c>
      <c r="V75" s="247">
        <v>10.8</v>
      </c>
      <c r="W75" s="248">
        <v>2013</v>
      </c>
      <c r="X75" s="244">
        <v>-19</v>
      </c>
      <c r="Y75" s="248">
        <v>1941</v>
      </c>
      <c r="Z75" s="2">
        <v>26</v>
      </c>
    </row>
    <row r="76" spans="1:26" ht="15">
      <c r="A76" s="2">
        <v>27</v>
      </c>
      <c r="B76" s="247">
        <v>8.1</v>
      </c>
      <c r="C76" s="43">
        <v>8.5</v>
      </c>
      <c r="D76" s="43">
        <v>7.3</v>
      </c>
      <c r="E76" s="43">
        <v>7.4</v>
      </c>
      <c r="F76" s="43">
        <v>7.9</v>
      </c>
      <c r="G76" s="244">
        <v>5.3</v>
      </c>
      <c r="H76" s="244">
        <v>4.6</v>
      </c>
      <c r="I76" s="244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5">
        <v>0</v>
      </c>
      <c r="O76" s="98"/>
      <c r="P76" s="120">
        <v>2.1</v>
      </c>
      <c r="Q76" s="47">
        <v>7.4</v>
      </c>
      <c r="R76" s="247">
        <v>7.8</v>
      </c>
      <c r="S76" s="108">
        <v>1968</v>
      </c>
      <c r="T76" s="43">
        <v>-9.9</v>
      </c>
      <c r="U76" s="248">
        <v>1998</v>
      </c>
      <c r="V76" s="247">
        <v>9.6</v>
      </c>
      <c r="W76" s="248">
        <v>1971</v>
      </c>
      <c r="X76" s="244">
        <v>-24</v>
      </c>
      <c r="Y76" s="248">
        <v>1882</v>
      </c>
      <c r="Z76" s="2">
        <v>27</v>
      </c>
    </row>
    <row r="77" spans="1:26" ht="15">
      <c r="A77" s="2">
        <v>28</v>
      </c>
      <c r="B77" s="247">
        <v>1.2</v>
      </c>
      <c r="C77" s="43">
        <v>-1</v>
      </c>
      <c r="D77" s="43">
        <v>-1.7</v>
      </c>
      <c r="E77" s="43">
        <v>-0.7</v>
      </c>
      <c r="F77" s="43">
        <v>0.2</v>
      </c>
      <c r="G77" s="244">
        <v>0.6</v>
      </c>
      <c r="H77" s="244">
        <v>2.4</v>
      </c>
      <c r="I77" s="244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5">
        <v>0</v>
      </c>
      <c r="O77" s="98"/>
      <c r="P77" s="120">
        <v>0</v>
      </c>
      <c r="Q77" s="47">
        <v>7.4</v>
      </c>
      <c r="R77" s="247">
        <v>9.7</v>
      </c>
      <c r="S77" s="108">
        <v>1985</v>
      </c>
      <c r="T77" s="43">
        <v>-14</v>
      </c>
      <c r="U77" s="248">
        <v>1990</v>
      </c>
      <c r="V77" s="247">
        <v>11.7</v>
      </c>
      <c r="W77" s="248">
        <v>1985</v>
      </c>
      <c r="X77" s="244">
        <v>-19.5</v>
      </c>
      <c r="Y77" s="248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5"/>
      <c r="O78" s="98"/>
      <c r="P78" s="253"/>
      <c r="Q78" s="47">
        <v>3.1</v>
      </c>
      <c r="R78" s="247"/>
      <c r="S78" s="254"/>
      <c r="T78" s="41"/>
      <c r="U78" s="255"/>
      <c r="V78" s="247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5"/>
      <c r="O79" s="98"/>
      <c r="P79" s="253"/>
      <c r="Q79" s="120"/>
      <c r="R79" s="247"/>
      <c r="S79" s="254"/>
      <c r="T79" s="41"/>
      <c r="U79" s="108"/>
      <c r="V79" s="254"/>
      <c r="W79" s="43"/>
      <c r="X79" s="41"/>
      <c r="Y79" s="108"/>
      <c r="Z79" s="2"/>
    </row>
    <row r="80" spans="1:26" ht="15">
      <c r="A80" s="1" t="s">
        <v>86</v>
      </c>
      <c r="B80" s="270">
        <f aca="true" t="shared" si="3" ref="B80:G80">AVERAGE(B50:B78)</f>
        <v>2.0892857142857144</v>
      </c>
      <c r="C80" s="256">
        <f t="shared" si="3"/>
        <v>2.1214285714285714</v>
      </c>
      <c r="D80" s="256">
        <f t="shared" si="3"/>
        <v>1.9428571428571426</v>
      </c>
      <c r="E80" s="256">
        <f t="shared" si="3"/>
        <v>2.635714285714286</v>
      </c>
      <c r="F80" s="256">
        <f t="shared" si="3"/>
        <v>3.1607142857142856</v>
      </c>
      <c r="G80" s="256">
        <f t="shared" si="3"/>
        <v>2.553571428571428</v>
      </c>
      <c r="H80" s="256">
        <f>AVERAGE(H50:H78)</f>
        <v>2.5357142857142856</v>
      </c>
      <c r="I80" s="256">
        <f>AVERAGE(I50:I78)</f>
        <v>2.475</v>
      </c>
      <c r="J80" s="257">
        <f>AVERAGE(J50:J78)</f>
        <v>-0.23214285714285762</v>
      </c>
      <c r="K80" s="258">
        <f>AVERAGE(K50:K78)</f>
        <v>5.332142857142857</v>
      </c>
      <c r="L80" s="112">
        <f>AVERAGE(L50:L77)</f>
        <v>2.439732142857143</v>
      </c>
      <c r="M80" s="43"/>
      <c r="N80" s="245">
        <f>SUM(N50:N78)</f>
        <v>30.400000000000002</v>
      </c>
      <c r="O80" s="259">
        <f>SUM(O50:O77)</f>
        <v>162</v>
      </c>
      <c r="P80" s="253">
        <v>43.2</v>
      </c>
      <c r="Q80" s="120"/>
      <c r="R80" s="247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4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109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4"/>
      <c r="S82" s="1"/>
      <c r="T82" s="1"/>
      <c r="U82" s="1"/>
      <c r="V82" s="1"/>
      <c r="W82" s="1"/>
      <c r="X82" s="1"/>
      <c r="Y82" s="1"/>
      <c r="Z82" s="1"/>
      <c r="AA82" s="235"/>
    </row>
    <row r="83" spans="1:27" ht="15">
      <c r="A83" s="1"/>
      <c r="B83" s="12" t="s">
        <v>319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4"/>
      <c r="S83" s="1"/>
      <c r="T83" s="1"/>
      <c r="U83" s="1"/>
      <c r="V83" s="1"/>
      <c r="W83" s="1"/>
      <c r="X83" s="1"/>
      <c r="Y83" s="1"/>
      <c r="Z83" s="1"/>
      <c r="AA83" s="235"/>
    </row>
    <row r="84" spans="1:27" ht="15">
      <c r="A84" s="1"/>
      <c r="B84" s="12" t="s">
        <v>320</v>
      </c>
      <c r="C84" s="2"/>
      <c r="D84" s="2"/>
      <c r="E84" s="2"/>
      <c r="F84" s="2"/>
      <c r="G84" s="1"/>
      <c r="H84" s="1"/>
      <c r="I84" s="2" t="s">
        <v>533</v>
      </c>
      <c r="J84" s="2"/>
      <c r="K84" s="76">
        <v>-0.6</v>
      </c>
      <c r="L84" s="1"/>
      <c r="M84" s="1"/>
      <c r="N84" s="328"/>
      <c r="O84" s="328"/>
      <c r="P84" s="328"/>
      <c r="Q84" s="243"/>
      <c r="R84" s="310"/>
      <c r="S84" s="242"/>
      <c r="T84" s="242"/>
      <c r="U84" s="242"/>
      <c r="V84" s="242"/>
      <c r="W84" s="242"/>
      <c r="X84" s="242"/>
      <c r="Y84" s="242"/>
      <c r="Z84" s="1"/>
      <c r="AA84" s="235"/>
    </row>
    <row r="85" spans="1:27" ht="15">
      <c r="A85" s="1"/>
      <c r="B85" s="80" t="s">
        <v>321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4"/>
      <c r="S85" s="1"/>
      <c r="T85" s="1"/>
      <c r="U85" s="1"/>
      <c r="V85" s="1"/>
      <c r="W85" s="1"/>
      <c r="X85" s="1"/>
      <c r="Y85" s="1"/>
      <c r="Z85" s="1"/>
      <c r="AA85" s="235"/>
    </row>
    <row r="86" spans="1:27" ht="15">
      <c r="A86" s="1"/>
      <c r="B86" s="12" t="s">
        <v>322</v>
      </c>
      <c r="C86" s="2"/>
      <c r="D86" s="2"/>
      <c r="E86" s="2"/>
      <c r="F86" s="1"/>
      <c r="G86" s="1"/>
      <c r="H86" s="1"/>
      <c r="I86" s="2" t="s">
        <v>116</v>
      </c>
      <c r="J86" s="2"/>
      <c r="K86" s="2">
        <v>36.1</v>
      </c>
      <c r="L86" s="1"/>
      <c r="M86" s="1"/>
      <c r="N86" s="1"/>
      <c r="O86" s="1"/>
      <c r="P86" s="2"/>
      <c r="Q86" s="143"/>
      <c r="R86" s="304"/>
      <c r="S86" s="1"/>
      <c r="T86" s="1"/>
      <c r="U86" s="1"/>
      <c r="V86" s="1"/>
      <c r="W86" s="1"/>
      <c r="X86" s="1"/>
      <c r="Y86" s="1"/>
      <c r="Z86" s="1"/>
      <c r="AA86" s="235"/>
    </row>
    <row r="87" spans="1:27" ht="15">
      <c r="A87" s="1"/>
      <c r="B87" s="12" t="s">
        <v>323</v>
      </c>
      <c r="C87" s="2"/>
      <c r="D87" s="2"/>
      <c r="E87" s="1"/>
      <c r="F87" s="1"/>
      <c r="G87" s="1"/>
      <c r="H87" s="1"/>
      <c r="I87" s="2" t="s">
        <v>535</v>
      </c>
      <c r="J87" s="2"/>
      <c r="K87" s="2">
        <v>41.4</v>
      </c>
      <c r="L87" s="1"/>
      <c r="M87" s="1"/>
      <c r="N87" s="1"/>
      <c r="O87" s="1"/>
      <c r="P87" s="1"/>
      <c r="Q87" s="143"/>
      <c r="R87" s="304"/>
      <c r="S87" s="1"/>
      <c r="T87" s="1"/>
      <c r="U87" s="1"/>
      <c r="V87" s="1"/>
      <c r="W87" s="1"/>
      <c r="X87" s="1"/>
      <c r="Y87" s="1"/>
      <c r="Z87" s="1"/>
      <c r="AA87" s="235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534</v>
      </c>
      <c r="J88" s="2"/>
      <c r="K88" s="76">
        <v>35.4</v>
      </c>
      <c r="L88" s="1"/>
      <c r="M88" s="1"/>
      <c r="N88" s="1"/>
      <c r="O88" s="1"/>
      <c r="P88" s="1"/>
      <c r="Q88" s="143"/>
      <c r="R88" s="304"/>
      <c r="S88" s="1"/>
      <c r="T88" s="1"/>
      <c r="U88" s="1"/>
      <c r="V88" s="1"/>
      <c r="W88" s="1"/>
      <c r="X88" s="1"/>
      <c r="Y88" s="1"/>
      <c r="Z88" s="1"/>
      <c r="AA88" s="235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4"/>
      <c r="S89" s="1"/>
      <c r="T89" s="1"/>
      <c r="U89" s="1"/>
      <c r="V89" s="1"/>
      <c r="W89" s="1"/>
      <c r="X89" s="1"/>
      <c r="Y89" s="1"/>
      <c r="Z89" s="1"/>
      <c r="AA89" s="235"/>
    </row>
    <row r="90" spans="1:26" ht="15">
      <c r="A90" s="1"/>
      <c r="B90" s="12" t="s">
        <v>453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3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309</v>
      </c>
      <c r="P91" s="143" t="s">
        <v>43</v>
      </c>
      <c r="Q91" s="52" t="s">
        <v>310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7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311</v>
      </c>
      <c r="S92" s="142"/>
      <c r="T92" s="203"/>
      <c r="U92" s="203"/>
      <c r="V92" s="142" t="s">
        <v>318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444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0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324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4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325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4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326</v>
      </c>
      <c r="C129" s="2"/>
      <c r="D129" s="2"/>
      <c r="E129" s="2"/>
      <c r="F129" s="2"/>
      <c r="G129" s="1"/>
      <c r="H129" s="1"/>
      <c r="I129" s="2" t="s">
        <v>533</v>
      </c>
      <c r="J129" s="2"/>
      <c r="K129" s="2">
        <v>0.6</v>
      </c>
      <c r="L129" s="1"/>
      <c r="M129" s="1"/>
      <c r="N129" s="328"/>
      <c r="O129" s="328"/>
      <c r="P129" s="328"/>
      <c r="Q129" s="243"/>
      <c r="R129" s="310"/>
      <c r="S129" s="242"/>
      <c r="T129" s="242"/>
      <c r="U129" s="242"/>
      <c r="V129" s="242"/>
      <c r="W129" s="242"/>
      <c r="X129" s="242"/>
      <c r="Y129" s="242"/>
      <c r="Z129" s="1"/>
      <c r="AA129" s="2"/>
    </row>
    <row r="130" spans="1:27" ht="15">
      <c r="A130" s="1"/>
      <c r="B130" s="80" t="s">
        <v>327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4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328</v>
      </c>
      <c r="C131" s="2"/>
      <c r="D131" s="2"/>
      <c r="E131" s="2"/>
      <c r="F131" s="1"/>
      <c r="G131" s="1"/>
      <c r="H131" s="1"/>
      <c r="I131" s="2" t="s">
        <v>116</v>
      </c>
      <c r="J131" s="2"/>
      <c r="K131" s="2">
        <v>76.7</v>
      </c>
      <c r="L131" s="1"/>
      <c r="M131" s="1"/>
      <c r="N131" s="1"/>
      <c r="O131" s="1"/>
      <c r="P131" s="2"/>
      <c r="Q131" s="143"/>
      <c r="R131" s="304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329</v>
      </c>
      <c r="C132" s="2"/>
      <c r="D132" s="2"/>
      <c r="E132" s="1"/>
      <c r="F132" s="1"/>
      <c r="G132" s="1"/>
      <c r="H132" s="1"/>
      <c r="I132" s="2" t="s">
        <v>535</v>
      </c>
      <c r="J132" s="2"/>
      <c r="K132" s="2">
        <v>46.9</v>
      </c>
      <c r="L132" s="1"/>
      <c r="M132" s="1"/>
      <c r="N132" s="1"/>
      <c r="O132" s="1"/>
      <c r="P132" s="1"/>
      <c r="Q132" s="143"/>
      <c r="R132" s="304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534</v>
      </c>
      <c r="J133" s="2"/>
      <c r="K133" s="2">
        <v>72.5</v>
      </c>
      <c r="L133" s="1"/>
      <c r="M133" s="1"/>
      <c r="N133" s="1"/>
      <c r="O133" s="1"/>
      <c r="P133" s="1"/>
      <c r="Q133" s="143"/>
      <c r="R133" s="304"/>
      <c r="S133" s="1"/>
      <c r="T133" s="1"/>
      <c r="U133" s="1"/>
      <c r="V133" s="1"/>
      <c r="W133" s="1"/>
      <c r="X133" s="1"/>
      <c r="Y133" s="1"/>
      <c r="Z133" s="1"/>
      <c r="AA133" s="235"/>
    </row>
    <row r="134" spans="1:27" ht="15">
      <c r="A134" s="1"/>
      <c r="B134" s="12" t="s">
        <v>475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4"/>
      <c r="S134" s="1"/>
      <c r="T134" s="1"/>
      <c r="U134" s="1"/>
      <c r="V134" s="1"/>
      <c r="W134" s="1"/>
      <c r="X134" s="1"/>
      <c r="Y134" s="1"/>
      <c r="Z134" s="1"/>
      <c r="AA134" s="235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3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309</v>
      </c>
      <c r="P136" s="143" t="s">
        <v>43</v>
      </c>
      <c r="Q136" s="52" t="s">
        <v>310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7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311</v>
      </c>
      <c r="S137" s="142"/>
      <c r="T137" s="203"/>
      <c r="U137" s="203"/>
      <c r="V137" s="142" t="s">
        <v>318</v>
      </c>
      <c r="W137" s="142"/>
      <c r="X137" s="203"/>
      <c r="Y137" s="41"/>
      <c r="Z137" s="2"/>
    </row>
    <row r="138" spans="1:26" ht="15">
      <c r="A138" s="2">
        <v>1</v>
      </c>
      <c r="B138" s="247">
        <v>0.7</v>
      </c>
      <c r="C138" s="43">
        <v>1</v>
      </c>
      <c r="D138" s="43">
        <v>2</v>
      </c>
      <c r="E138" s="244">
        <v>6.3</v>
      </c>
      <c r="F138" s="244">
        <v>8</v>
      </c>
      <c r="G138" s="244">
        <v>6.2</v>
      </c>
      <c r="H138" s="244">
        <v>2.2</v>
      </c>
      <c r="I138" s="244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5"/>
      <c r="O138" s="98">
        <v>10</v>
      </c>
      <c r="P138" s="120">
        <v>7.1</v>
      </c>
      <c r="Q138" s="47">
        <v>11</v>
      </c>
      <c r="R138" s="247">
        <v>10.8</v>
      </c>
      <c r="S138" s="71">
        <v>1956</v>
      </c>
      <c r="T138" s="42">
        <v>-12.9</v>
      </c>
      <c r="U138" s="71">
        <v>1968</v>
      </c>
      <c r="V138" s="247">
        <v>13.6</v>
      </c>
      <c r="W138" s="248">
        <v>2007</v>
      </c>
      <c r="X138" s="249">
        <v>-18.2</v>
      </c>
      <c r="Y138" s="248">
        <v>1968</v>
      </c>
      <c r="Z138" s="2">
        <v>1</v>
      </c>
    </row>
    <row r="139" spans="1:26" ht="15">
      <c r="A139" s="2">
        <v>2</v>
      </c>
      <c r="B139" s="247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4">
        <v>6.4</v>
      </c>
      <c r="H139" s="244">
        <v>3.2</v>
      </c>
      <c r="I139" s="244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5"/>
      <c r="O139" s="98" t="s">
        <v>444</v>
      </c>
      <c r="P139" s="120">
        <v>11.1</v>
      </c>
      <c r="Q139" s="47">
        <v>11.3</v>
      </c>
      <c r="R139" s="311">
        <v>9.2</v>
      </c>
      <c r="S139" s="71">
        <v>1984</v>
      </c>
      <c r="T139" s="43">
        <v>-11.9</v>
      </c>
      <c r="U139" s="71">
        <v>1961</v>
      </c>
      <c r="V139" s="247">
        <v>15</v>
      </c>
      <c r="W139" s="248">
        <v>1998</v>
      </c>
      <c r="X139" s="244">
        <v>-16.2</v>
      </c>
      <c r="Y139" s="248">
        <v>1962</v>
      </c>
      <c r="Z139" s="2">
        <v>2</v>
      </c>
    </row>
    <row r="140" spans="1:26" ht="15">
      <c r="A140" s="2">
        <v>3</v>
      </c>
      <c r="B140" s="247">
        <v>1.8</v>
      </c>
      <c r="C140" s="43">
        <v>1</v>
      </c>
      <c r="D140" s="43">
        <v>1.9</v>
      </c>
      <c r="E140" s="43">
        <v>3.9</v>
      </c>
      <c r="F140" s="43">
        <v>5.7</v>
      </c>
      <c r="G140" s="244">
        <v>5.4</v>
      </c>
      <c r="H140" s="244">
        <v>3.4</v>
      </c>
      <c r="I140" s="244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5"/>
      <c r="O140" s="98" t="s">
        <v>444</v>
      </c>
      <c r="P140" s="120">
        <v>4.6</v>
      </c>
      <c r="Q140" s="47">
        <v>12</v>
      </c>
      <c r="R140" s="247">
        <v>11.8</v>
      </c>
      <c r="S140" s="71">
        <v>2007</v>
      </c>
      <c r="T140" s="43">
        <v>-11.9</v>
      </c>
      <c r="U140" s="71">
        <v>1961</v>
      </c>
      <c r="V140" s="247">
        <v>16.9</v>
      </c>
      <c r="W140" s="248">
        <v>2007</v>
      </c>
      <c r="X140" s="244">
        <v>-16.9</v>
      </c>
      <c r="Y140" s="248">
        <v>1936</v>
      </c>
      <c r="Z140" s="2">
        <v>3</v>
      </c>
    </row>
    <row r="141" spans="1:26" ht="15">
      <c r="A141" s="2">
        <v>4</v>
      </c>
      <c r="B141" s="250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4">
        <v>2.3</v>
      </c>
      <c r="H141" s="244">
        <v>1.6</v>
      </c>
      <c r="I141" s="244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5">
        <v>0.2</v>
      </c>
      <c r="O141" s="98" t="s">
        <v>444</v>
      </c>
      <c r="P141" s="120">
        <v>0.2</v>
      </c>
      <c r="Q141" s="47">
        <v>11.4</v>
      </c>
      <c r="R141" s="247">
        <v>10.5</v>
      </c>
      <c r="S141" s="71">
        <v>1974</v>
      </c>
      <c r="T141" s="43">
        <v>-9.5</v>
      </c>
      <c r="U141" s="71">
        <v>1990</v>
      </c>
      <c r="V141" s="247">
        <v>13.3</v>
      </c>
      <c r="W141" s="248">
        <v>1974</v>
      </c>
      <c r="X141" s="244">
        <v>-16.6</v>
      </c>
      <c r="Y141" s="248">
        <v>1961</v>
      </c>
      <c r="Z141" s="2">
        <v>4</v>
      </c>
    </row>
    <row r="142" spans="1:26" ht="15">
      <c r="A142" s="2">
        <v>5</v>
      </c>
      <c r="B142" s="247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4">
        <v>-1.5</v>
      </c>
      <c r="H142" s="244">
        <v>-3</v>
      </c>
      <c r="I142" s="244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5">
        <v>0.9</v>
      </c>
      <c r="O142" s="98" t="s">
        <v>444</v>
      </c>
      <c r="P142" s="120">
        <v>3.7</v>
      </c>
      <c r="Q142" s="47">
        <v>11.7</v>
      </c>
      <c r="R142" s="247">
        <v>10</v>
      </c>
      <c r="S142" s="71">
        <v>1963</v>
      </c>
      <c r="T142" s="43">
        <v>-7.6</v>
      </c>
      <c r="U142" s="71">
        <v>1953</v>
      </c>
      <c r="V142" s="247">
        <v>14</v>
      </c>
      <c r="W142" s="248">
        <v>1963</v>
      </c>
      <c r="X142" s="244">
        <v>-14.9</v>
      </c>
      <c r="Y142" s="248">
        <v>1953</v>
      </c>
      <c r="Z142" s="2">
        <v>5</v>
      </c>
    </row>
    <row r="143" spans="1:26" ht="15">
      <c r="A143" s="2">
        <v>6</v>
      </c>
      <c r="B143" s="247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4">
        <v>-2.7</v>
      </c>
      <c r="H143" s="244">
        <v>-5.2</v>
      </c>
      <c r="I143" s="244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5"/>
      <c r="O143" s="98" t="s">
        <v>444</v>
      </c>
      <c r="P143" s="120">
        <v>9.3</v>
      </c>
      <c r="Q143" s="47">
        <v>11.1</v>
      </c>
      <c r="R143" s="247">
        <v>10.7</v>
      </c>
      <c r="S143" s="71">
        <v>1974</v>
      </c>
      <c r="T143" s="43">
        <v>-8.6</v>
      </c>
      <c r="U143" s="71">
        <v>1968</v>
      </c>
      <c r="V143" s="247">
        <v>14.8</v>
      </c>
      <c r="W143" s="248">
        <v>1974</v>
      </c>
      <c r="X143" s="244">
        <v>-14.2</v>
      </c>
      <c r="Y143" s="248">
        <v>1898</v>
      </c>
      <c r="Z143" s="2">
        <v>6</v>
      </c>
    </row>
    <row r="144" spans="1:26" ht="15">
      <c r="A144" s="2">
        <v>7</v>
      </c>
      <c r="B144" s="247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4">
        <v>0.9</v>
      </c>
      <c r="H144" s="244">
        <v>0</v>
      </c>
      <c r="I144" s="244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5"/>
      <c r="O144" s="98" t="s">
        <v>444</v>
      </c>
      <c r="P144" s="120">
        <v>2</v>
      </c>
      <c r="Q144" s="47">
        <v>11.3</v>
      </c>
      <c r="R144" s="247">
        <v>7.7</v>
      </c>
      <c r="S144" s="71">
        <v>1997</v>
      </c>
      <c r="T144" s="43">
        <v>-6.7</v>
      </c>
      <c r="U144" s="71">
        <v>1949</v>
      </c>
      <c r="V144" s="247">
        <v>13.4</v>
      </c>
      <c r="W144" s="248">
        <v>1974</v>
      </c>
      <c r="X144" s="244">
        <v>-13.5</v>
      </c>
      <c r="Y144" s="248">
        <v>1968</v>
      </c>
      <c r="Z144" s="2">
        <v>7</v>
      </c>
    </row>
    <row r="145" spans="1:26" ht="15">
      <c r="A145" s="2">
        <v>8</v>
      </c>
      <c r="B145" s="250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4">
        <v>2.1</v>
      </c>
      <c r="H145" s="244">
        <v>-0.6</v>
      </c>
      <c r="I145" s="244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5">
        <v>0.1</v>
      </c>
      <c r="O145" s="98" t="s">
        <v>444</v>
      </c>
      <c r="P145" s="120">
        <v>2</v>
      </c>
      <c r="Q145" s="47">
        <v>11.6</v>
      </c>
      <c r="R145" s="247">
        <v>9</v>
      </c>
      <c r="S145" s="71">
        <v>2011</v>
      </c>
      <c r="T145" s="43">
        <v>-8.1</v>
      </c>
      <c r="U145" s="71">
        <v>1983</v>
      </c>
      <c r="V145" s="247">
        <v>14.3</v>
      </c>
      <c r="W145" s="248">
        <v>2011</v>
      </c>
      <c r="X145" s="244">
        <v>-15.2</v>
      </c>
      <c r="Y145" s="248">
        <v>1914</v>
      </c>
      <c r="Z145" s="2">
        <v>8</v>
      </c>
    </row>
    <row r="146" spans="1:26" ht="15">
      <c r="A146" s="2">
        <v>9</v>
      </c>
      <c r="B146" s="247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4">
        <v>1.3</v>
      </c>
      <c r="H146" s="244">
        <v>-3.2</v>
      </c>
      <c r="I146" s="244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5"/>
      <c r="O146" s="98" t="s">
        <v>444</v>
      </c>
      <c r="P146" s="120">
        <v>0</v>
      </c>
      <c r="Q146" s="47">
        <v>11.7</v>
      </c>
      <c r="R146" s="247">
        <v>12</v>
      </c>
      <c r="S146" s="71">
        <v>2011</v>
      </c>
      <c r="T146" s="43">
        <v>-7.3</v>
      </c>
      <c r="U146" s="71">
        <v>1975</v>
      </c>
      <c r="V146" s="247">
        <v>15.6</v>
      </c>
      <c r="W146" s="248">
        <v>2011</v>
      </c>
      <c r="X146" s="244">
        <v>-16.4</v>
      </c>
      <c r="Y146" s="248">
        <v>1917</v>
      </c>
      <c r="Z146" s="2">
        <v>9</v>
      </c>
    </row>
    <row r="147" spans="1:26" ht="15">
      <c r="A147" s="2">
        <v>10</v>
      </c>
      <c r="B147" s="247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5">
        <v>0.9</v>
      </c>
      <c r="O147" s="98" t="s">
        <v>444</v>
      </c>
      <c r="P147" s="120">
        <v>0</v>
      </c>
      <c r="Q147" s="47">
        <v>12</v>
      </c>
      <c r="R147" s="247">
        <v>9.7</v>
      </c>
      <c r="S147" s="71">
        <v>1996</v>
      </c>
      <c r="T147" s="43">
        <v>-11</v>
      </c>
      <c r="U147" s="71">
        <v>1963</v>
      </c>
      <c r="V147" s="247">
        <v>14</v>
      </c>
      <c r="W147" s="248">
        <v>2003</v>
      </c>
      <c r="X147" s="244">
        <v>-13.4</v>
      </c>
      <c r="Y147" s="248">
        <v>1951</v>
      </c>
      <c r="Z147" s="2">
        <v>10</v>
      </c>
    </row>
    <row r="148" spans="1:26" ht="15">
      <c r="A148" s="2">
        <v>11</v>
      </c>
      <c r="B148" s="247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5">
        <v>2.1</v>
      </c>
      <c r="O148" s="98" t="s">
        <v>444</v>
      </c>
      <c r="P148" s="120">
        <v>4.9</v>
      </c>
      <c r="Q148" s="47">
        <v>12</v>
      </c>
      <c r="R148" s="247">
        <v>8.4</v>
      </c>
      <c r="S148" s="71">
        <v>2010</v>
      </c>
      <c r="T148" s="43">
        <v>-10</v>
      </c>
      <c r="U148" s="71">
        <v>1975</v>
      </c>
      <c r="V148" s="247">
        <v>15</v>
      </c>
      <c r="W148" s="248">
        <v>1938</v>
      </c>
      <c r="X148" s="244">
        <v>-13.6</v>
      </c>
      <c r="Y148" s="248">
        <v>1963</v>
      </c>
      <c r="Z148" s="2">
        <v>11</v>
      </c>
    </row>
    <row r="149" spans="1:26" ht="15">
      <c r="A149" s="2">
        <v>12</v>
      </c>
      <c r="B149" s="247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4">
        <v>-6.5</v>
      </c>
      <c r="I149" s="244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5">
        <v>0.6</v>
      </c>
      <c r="O149" s="98" t="s">
        <v>444</v>
      </c>
      <c r="P149" s="120">
        <v>8</v>
      </c>
      <c r="Q149" s="47">
        <v>12.4</v>
      </c>
      <c r="R149" s="247">
        <v>9.5</v>
      </c>
      <c r="S149" s="71">
        <v>1997</v>
      </c>
      <c r="T149" s="43">
        <v>-10.2</v>
      </c>
      <c r="U149" s="71">
        <v>1975</v>
      </c>
      <c r="V149" s="247">
        <v>14.5</v>
      </c>
      <c r="W149" s="248">
        <v>1967</v>
      </c>
      <c r="X149" s="244">
        <v>-17.4</v>
      </c>
      <c r="Y149" s="248">
        <v>1918</v>
      </c>
      <c r="Z149" s="2">
        <v>12</v>
      </c>
    </row>
    <row r="150" spans="1:26" ht="15">
      <c r="A150" s="2">
        <v>13</v>
      </c>
      <c r="B150" s="247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4">
        <v>-1.8</v>
      </c>
      <c r="I150" s="244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5">
        <v>0</v>
      </c>
      <c r="O150" s="98" t="s">
        <v>444</v>
      </c>
      <c r="P150" s="120">
        <v>9.1</v>
      </c>
      <c r="Q150" s="47">
        <v>12.2</v>
      </c>
      <c r="R150" s="247">
        <v>10.3</v>
      </c>
      <c r="S150" s="71">
        <v>1981</v>
      </c>
      <c r="T150" s="43">
        <v>-8.3</v>
      </c>
      <c r="U150" s="71">
        <v>1951</v>
      </c>
      <c r="V150" s="247">
        <v>14.6</v>
      </c>
      <c r="W150" s="248">
        <v>1981</v>
      </c>
      <c r="X150" s="244">
        <v>-12.7</v>
      </c>
      <c r="Y150" s="248">
        <v>1975</v>
      </c>
      <c r="Z150" s="2">
        <v>13</v>
      </c>
    </row>
    <row r="151" spans="1:26" ht="15">
      <c r="A151" s="2">
        <v>14</v>
      </c>
      <c r="B151" s="247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4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5">
        <v>2.2</v>
      </c>
      <c r="O151" s="98" t="s">
        <v>444</v>
      </c>
      <c r="P151" s="120">
        <v>0</v>
      </c>
      <c r="Q151" s="47">
        <v>12.6</v>
      </c>
      <c r="R151" s="247">
        <v>11.1</v>
      </c>
      <c r="S151" s="71">
        <v>1955</v>
      </c>
      <c r="T151" s="43">
        <v>-9.4</v>
      </c>
      <c r="U151" s="71">
        <v>1951</v>
      </c>
      <c r="V151" s="247">
        <v>16.7</v>
      </c>
      <c r="W151" s="248">
        <v>1997</v>
      </c>
      <c r="X151" s="244">
        <v>-15.5</v>
      </c>
      <c r="Y151" s="248">
        <v>1951</v>
      </c>
      <c r="Z151" s="2">
        <v>14</v>
      </c>
    </row>
    <row r="152" spans="1:26" ht="15">
      <c r="A152" s="2">
        <v>15</v>
      </c>
      <c r="B152" s="247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4">
        <v>0.6</v>
      </c>
      <c r="I152" s="244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5">
        <v>9.5</v>
      </c>
      <c r="O152" s="98" t="s">
        <v>444</v>
      </c>
      <c r="P152" s="120">
        <v>0</v>
      </c>
      <c r="Q152" s="47">
        <v>12.9</v>
      </c>
      <c r="R152" s="247">
        <v>11.6</v>
      </c>
      <c r="S152" s="71">
        <v>1997</v>
      </c>
      <c r="T152" s="43">
        <v>-7</v>
      </c>
      <c r="U152" s="71">
        <v>1951</v>
      </c>
      <c r="V152" s="247">
        <v>16</v>
      </c>
      <c r="W152" s="248">
        <v>1997</v>
      </c>
      <c r="X152" s="244">
        <v>-13.4</v>
      </c>
      <c r="Y152" s="248">
        <v>1906</v>
      </c>
      <c r="Z152" s="2">
        <v>15</v>
      </c>
    </row>
    <row r="153" spans="1:26" ht="15">
      <c r="A153" s="2">
        <v>16</v>
      </c>
      <c r="B153" s="247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4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5">
        <v>2.3</v>
      </c>
      <c r="O153" s="98" t="s">
        <v>444</v>
      </c>
      <c r="P153" s="120">
        <v>0</v>
      </c>
      <c r="Q153" s="47">
        <v>13</v>
      </c>
      <c r="R153" s="247">
        <v>11.4</v>
      </c>
      <c r="S153" s="71">
        <v>2003</v>
      </c>
      <c r="T153" s="43">
        <v>-9.1</v>
      </c>
      <c r="U153" s="71">
        <v>1988</v>
      </c>
      <c r="V153" s="247">
        <v>14.6</v>
      </c>
      <c r="W153" s="248">
        <v>2003</v>
      </c>
      <c r="X153" s="244">
        <v>-11</v>
      </c>
      <c r="Y153" s="248">
        <v>1911</v>
      </c>
      <c r="Z153" s="2">
        <v>16</v>
      </c>
    </row>
    <row r="154" spans="1:26" ht="15">
      <c r="A154" s="2">
        <v>17</v>
      </c>
      <c r="B154" s="247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5">
        <v>0.2</v>
      </c>
      <c r="O154" s="98" t="s">
        <v>444</v>
      </c>
      <c r="P154" s="120">
        <v>0.6</v>
      </c>
      <c r="Q154" s="47">
        <v>13</v>
      </c>
      <c r="R154" s="247">
        <v>11.9</v>
      </c>
      <c r="S154" s="71">
        <v>2003</v>
      </c>
      <c r="T154" s="43">
        <v>-10.2</v>
      </c>
      <c r="U154" s="71">
        <v>1967</v>
      </c>
      <c r="V154" s="247">
        <v>16</v>
      </c>
      <c r="W154" s="248">
        <v>2003</v>
      </c>
      <c r="X154" s="244">
        <v>-12.6</v>
      </c>
      <c r="Y154" s="248">
        <v>1967</v>
      </c>
      <c r="Z154" s="2">
        <v>17</v>
      </c>
    </row>
    <row r="155" spans="1:26" ht="15">
      <c r="A155" s="2">
        <v>18</v>
      </c>
      <c r="B155" s="247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5">
        <v>0.3</v>
      </c>
      <c r="O155" s="98">
        <v>11</v>
      </c>
      <c r="P155" s="120">
        <v>4.9</v>
      </c>
      <c r="Q155" s="47">
        <v>13.7</v>
      </c>
      <c r="R155" s="247">
        <v>14.6</v>
      </c>
      <c r="S155" s="71">
        <v>2003</v>
      </c>
      <c r="T155" s="43">
        <v>-9.6</v>
      </c>
      <c r="U155" s="71">
        <v>1967</v>
      </c>
      <c r="V155" s="247">
        <v>18.4</v>
      </c>
      <c r="W155" s="248">
        <v>2003</v>
      </c>
      <c r="X155" s="244">
        <v>-14.8</v>
      </c>
      <c r="Y155" s="248">
        <v>1967</v>
      </c>
      <c r="Z155" s="2">
        <v>18</v>
      </c>
    </row>
    <row r="156" spans="1:26" ht="15">
      <c r="A156" s="2">
        <v>19</v>
      </c>
      <c r="B156" s="247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5">
        <v>0</v>
      </c>
      <c r="O156" s="98">
        <v>10</v>
      </c>
      <c r="P156" s="120">
        <v>5.6</v>
      </c>
      <c r="Q156" s="47">
        <v>13.5</v>
      </c>
      <c r="R156" s="247">
        <v>9.9</v>
      </c>
      <c r="S156" s="71">
        <v>1973</v>
      </c>
      <c r="T156" s="43">
        <v>-6.2</v>
      </c>
      <c r="U156" s="71">
        <v>1967</v>
      </c>
      <c r="V156" s="247">
        <v>16.2</v>
      </c>
      <c r="W156" s="248">
        <v>1981</v>
      </c>
      <c r="X156" s="244">
        <v>-9.5</v>
      </c>
      <c r="Y156" s="248">
        <v>1951</v>
      </c>
      <c r="Z156" s="2">
        <v>19</v>
      </c>
    </row>
    <row r="157" spans="1:26" ht="15">
      <c r="A157" s="2">
        <v>20</v>
      </c>
      <c r="B157" s="247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5"/>
      <c r="O157" s="98" t="s">
        <v>444</v>
      </c>
      <c r="P157" s="120">
        <v>8.5</v>
      </c>
      <c r="Q157" s="47">
        <v>13.7</v>
      </c>
      <c r="R157" s="247">
        <v>11.3</v>
      </c>
      <c r="S157" s="71">
        <v>1976</v>
      </c>
      <c r="T157" s="43">
        <v>-8.3</v>
      </c>
      <c r="U157" s="71">
        <v>1951</v>
      </c>
      <c r="V157" s="247">
        <v>16</v>
      </c>
      <c r="W157" s="248">
        <v>1976</v>
      </c>
      <c r="X157" s="244">
        <v>-16</v>
      </c>
      <c r="Y157" s="248">
        <v>1951</v>
      </c>
      <c r="Z157" s="2">
        <v>20</v>
      </c>
    </row>
    <row r="158" spans="1:26" ht="15">
      <c r="A158" s="2">
        <v>21</v>
      </c>
      <c r="B158" s="247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5"/>
      <c r="O158" s="98" t="s">
        <v>444</v>
      </c>
      <c r="P158" s="120">
        <v>12.8</v>
      </c>
      <c r="Q158" s="47">
        <v>13.6</v>
      </c>
      <c r="R158" s="247">
        <v>12.1</v>
      </c>
      <c r="S158" s="71">
        <v>1976</v>
      </c>
      <c r="T158" s="43">
        <v>-7.7</v>
      </c>
      <c r="U158" s="71">
        <v>1949</v>
      </c>
      <c r="V158" s="247">
        <v>17</v>
      </c>
      <c r="W158" s="248">
        <v>1976</v>
      </c>
      <c r="X158" s="244">
        <v>-10.5</v>
      </c>
      <c r="Y158" s="248">
        <v>1949</v>
      </c>
      <c r="Z158" s="2">
        <v>21</v>
      </c>
    </row>
    <row r="159" spans="1:26" ht="15">
      <c r="A159" s="2">
        <v>22</v>
      </c>
      <c r="B159" s="247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5"/>
      <c r="O159" s="98" t="s">
        <v>444</v>
      </c>
      <c r="P159" s="120">
        <v>0</v>
      </c>
      <c r="Q159" s="47">
        <v>13.8</v>
      </c>
      <c r="R159" s="247">
        <v>12.4</v>
      </c>
      <c r="S159" s="71">
        <v>1976</v>
      </c>
      <c r="T159" s="43">
        <v>-7.8</v>
      </c>
      <c r="U159" s="71">
        <v>1967</v>
      </c>
      <c r="V159" s="247">
        <v>19.8</v>
      </c>
      <c r="W159" s="248">
        <v>1976</v>
      </c>
      <c r="X159" s="244">
        <v>-13.2</v>
      </c>
      <c r="Y159" s="248">
        <v>1887</v>
      </c>
      <c r="Z159" s="2">
        <v>22</v>
      </c>
    </row>
    <row r="160" spans="1:26" ht="15">
      <c r="A160" s="2">
        <v>23</v>
      </c>
      <c r="B160" s="250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5">
        <v>1</v>
      </c>
      <c r="O160" s="98" t="s">
        <v>444</v>
      </c>
      <c r="P160" s="120">
        <v>0</v>
      </c>
      <c r="Q160" s="47">
        <v>13.8</v>
      </c>
      <c r="R160" s="247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8">
        <v>2003</v>
      </c>
      <c r="X160" s="244">
        <v>-10.5</v>
      </c>
      <c r="Y160" s="248">
        <v>1967</v>
      </c>
      <c r="Z160" s="2">
        <v>23</v>
      </c>
    </row>
    <row r="161" spans="1:26" ht="15">
      <c r="A161" s="2">
        <v>24</v>
      </c>
      <c r="B161" s="247">
        <v>-0.2</v>
      </c>
      <c r="C161" s="261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5">
        <v>4</v>
      </c>
      <c r="O161" s="98" t="s">
        <v>444</v>
      </c>
      <c r="P161" s="120">
        <v>0.1</v>
      </c>
      <c r="Q161" s="47">
        <v>13.8</v>
      </c>
      <c r="R161" s="247">
        <v>12.4</v>
      </c>
      <c r="S161" s="71">
        <v>1972</v>
      </c>
      <c r="T161" s="43">
        <v>-6</v>
      </c>
      <c r="U161" s="71">
        <v>1983</v>
      </c>
      <c r="V161" s="247">
        <v>17.2</v>
      </c>
      <c r="W161" s="248">
        <v>1974</v>
      </c>
      <c r="X161" s="244">
        <v>-11.8</v>
      </c>
      <c r="Y161" s="248">
        <v>1983</v>
      </c>
      <c r="Z161" s="2">
        <v>24</v>
      </c>
    </row>
    <row r="162" spans="1:26" ht="15">
      <c r="A162" s="2">
        <v>25</v>
      </c>
      <c r="B162" s="247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5">
        <v>0.7</v>
      </c>
      <c r="O162" s="98" t="s">
        <v>444</v>
      </c>
      <c r="P162" s="120">
        <v>9.8</v>
      </c>
      <c r="Q162" s="47">
        <v>13.5</v>
      </c>
      <c r="R162" s="247">
        <v>13.5</v>
      </c>
      <c r="S162" s="71">
        <v>1984</v>
      </c>
      <c r="T162" s="43">
        <v>-5.9</v>
      </c>
      <c r="U162" s="71">
        <v>1989</v>
      </c>
      <c r="V162" s="247">
        <v>16.6</v>
      </c>
      <c r="W162" s="248">
        <v>1984</v>
      </c>
      <c r="X162" s="244">
        <v>-10.5</v>
      </c>
      <c r="Y162" s="248">
        <v>1932</v>
      </c>
      <c r="Z162" s="2">
        <v>25</v>
      </c>
    </row>
    <row r="163" spans="1:26" ht="15">
      <c r="A163" s="2">
        <v>26</v>
      </c>
      <c r="B163" s="250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5">
        <v>1.7</v>
      </c>
      <c r="O163" s="98" t="s">
        <v>444</v>
      </c>
      <c r="P163" s="120">
        <v>3.5</v>
      </c>
      <c r="Q163" s="47">
        <v>14</v>
      </c>
      <c r="R163" s="252">
        <v>14.7</v>
      </c>
      <c r="S163" s="71">
        <v>1984</v>
      </c>
      <c r="T163" s="43">
        <v>-6.5</v>
      </c>
      <c r="U163" s="71">
        <v>1969</v>
      </c>
      <c r="V163" s="247">
        <v>19</v>
      </c>
      <c r="W163" s="248">
        <v>1984</v>
      </c>
      <c r="X163" s="244">
        <v>-8.2</v>
      </c>
      <c r="Y163" s="248">
        <v>1969</v>
      </c>
      <c r="Z163" s="2">
        <v>26</v>
      </c>
    </row>
    <row r="164" spans="1:26" ht="15">
      <c r="A164" s="2">
        <v>27</v>
      </c>
      <c r="B164" s="247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5">
        <v>0.2</v>
      </c>
      <c r="O164" s="98" t="s">
        <v>173</v>
      </c>
      <c r="P164" s="120">
        <v>0</v>
      </c>
      <c r="Q164" s="47">
        <v>14.2</v>
      </c>
      <c r="R164" s="247">
        <v>11.5</v>
      </c>
      <c r="S164" s="71">
        <v>1984</v>
      </c>
      <c r="T164" s="43">
        <v>-4.5</v>
      </c>
      <c r="U164" s="71">
        <v>1973</v>
      </c>
      <c r="V164" s="247">
        <v>16.2</v>
      </c>
      <c r="W164" s="248">
        <v>1984</v>
      </c>
      <c r="X164" s="244">
        <v>-10.6</v>
      </c>
      <c r="Y164" s="248">
        <v>1882</v>
      </c>
      <c r="Z164" s="2">
        <v>27</v>
      </c>
    </row>
    <row r="165" spans="1:26" ht="15">
      <c r="A165" s="2">
        <v>28</v>
      </c>
      <c r="B165" s="247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5">
        <v>1.9</v>
      </c>
      <c r="O165" s="98" t="s">
        <v>444</v>
      </c>
      <c r="P165" s="120">
        <v>4.5</v>
      </c>
      <c r="Q165" s="47">
        <v>14.5</v>
      </c>
      <c r="R165" s="247">
        <v>13.2</v>
      </c>
      <c r="S165" s="71">
        <v>2007</v>
      </c>
      <c r="T165" s="43">
        <v>-5.6</v>
      </c>
      <c r="U165" s="71">
        <v>1973</v>
      </c>
      <c r="V165" s="247">
        <v>17.6</v>
      </c>
      <c r="W165" s="248">
        <v>2007</v>
      </c>
      <c r="X165" s="244">
        <v>-12.1</v>
      </c>
      <c r="Y165" s="248">
        <v>1882</v>
      </c>
      <c r="Z165" s="2">
        <v>28</v>
      </c>
    </row>
    <row r="166" spans="1:26" ht="15">
      <c r="A166" s="2">
        <v>29</v>
      </c>
      <c r="B166" s="247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5">
        <v>2.7</v>
      </c>
      <c r="O166" s="98" t="s">
        <v>444</v>
      </c>
      <c r="P166" s="120">
        <v>13.5</v>
      </c>
      <c r="Q166" s="47">
        <v>14.8</v>
      </c>
      <c r="R166" s="311">
        <v>13.3</v>
      </c>
      <c r="S166" s="71">
        <v>2007</v>
      </c>
      <c r="T166" s="43">
        <v>-7.3</v>
      </c>
      <c r="U166" s="71">
        <v>1975</v>
      </c>
      <c r="V166" s="252">
        <v>21.5</v>
      </c>
      <c r="W166" s="248">
        <v>2007</v>
      </c>
      <c r="X166" s="126">
        <v>-10.8</v>
      </c>
      <c r="Y166" s="248">
        <v>1882</v>
      </c>
      <c r="Z166" s="2">
        <v>29</v>
      </c>
    </row>
    <row r="167" spans="1:26" ht="15">
      <c r="A167" s="2">
        <v>30</v>
      </c>
      <c r="B167" s="247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5">
        <v>0.2</v>
      </c>
      <c r="O167" s="98" t="s">
        <v>444</v>
      </c>
      <c r="P167" s="120"/>
      <c r="Q167" s="47">
        <v>14.6</v>
      </c>
      <c r="R167" s="247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8">
        <v>2012</v>
      </c>
      <c r="X167" s="126">
        <v>-9.8</v>
      </c>
      <c r="Y167" s="248">
        <v>1981</v>
      </c>
      <c r="Z167" s="2">
        <v>30</v>
      </c>
    </row>
    <row r="168" spans="1:26" ht="15">
      <c r="A168" s="2">
        <v>31</v>
      </c>
      <c r="B168" s="247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5"/>
      <c r="O168" s="98"/>
      <c r="P168" s="120"/>
      <c r="Q168" s="120"/>
      <c r="R168" s="247"/>
      <c r="S168" s="71"/>
      <c r="T168" s="43"/>
      <c r="U168" s="41"/>
      <c r="V168" s="247"/>
      <c r="W168" s="248"/>
      <c r="X168" s="126"/>
      <c r="Y168" s="248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5"/>
      <c r="O169" s="98"/>
      <c r="P169" s="120"/>
      <c r="Q169" s="120"/>
      <c r="R169" s="247"/>
      <c r="S169" s="108"/>
      <c r="T169" s="41"/>
      <c r="U169" s="108"/>
      <c r="V169" s="247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158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330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4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331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4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326</v>
      </c>
      <c r="C174" s="2"/>
      <c r="D174" s="2"/>
      <c r="E174" s="2"/>
      <c r="F174" s="2"/>
      <c r="G174" s="1"/>
      <c r="H174" s="1"/>
      <c r="I174" s="2" t="s">
        <v>533</v>
      </c>
      <c r="J174" s="2"/>
      <c r="K174" s="2">
        <v>3.3</v>
      </c>
      <c r="L174" s="1"/>
      <c r="M174" s="1"/>
      <c r="N174" s="328"/>
      <c r="O174" s="328"/>
      <c r="P174" s="328"/>
      <c r="Q174" s="243"/>
      <c r="R174" s="310"/>
      <c r="S174" s="242"/>
      <c r="T174" s="242"/>
      <c r="U174" s="242"/>
      <c r="V174" s="242"/>
      <c r="W174" s="242"/>
      <c r="X174" s="242"/>
      <c r="Y174" s="242"/>
      <c r="Z174" s="1"/>
      <c r="AA174" s="2"/>
    </row>
    <row r="175" spans="1:27" ht="15">
      <c r="A175" s="1"/>
      <c r="B175" s="80" t="s">
        <v>327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4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328</v>
      </c>
      <c r="C176" s="2"/>
      <c r="D176" s="2"/>
      <c r="E176" s="2"/>
      <c r="F176" s="1"/>
      <c r="G176" s="1"/>
      <c r="H176" s="1"/>
      <c r="I176" s="2" t="s">
        <v>116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4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329</v>
      </c>
      <c r="C177" s="2"/>
      <c r="D177" s="2"/>
      <c r="E177" s="1"/>
      <c r="F177" s="1"/>
      <c r="G177" s="1"/>
      <c r="H177" s="1"/>
      <c r="I177" s="2" t="s">
        <v>535</v>
      </c>
      <c r="J177" s="2"/>
      <c r="K177" s="2">
        <v>25.4</v>
      </c>
      <c r="L177" s="1"/>
      <c r="M177" s="1"/>
      <c r="N177" s="1"/>
      <c r="O177" s="1"/>
      <c r="P177" s="1"/>
      <c r="Q177" s="143"/>
      <c r="R177" s="304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534</v>
      </c>
      <c r="J178" s="2"/>
      <c r="K178" s="2">
        <v>119.9</v>
      </c>
      <c r="L178" s="1"/>
      <c r="M178" s="1"/>
      <c r="N178" s="1"/>
      <c r="O178" s="1"/>
      <c r="P178" s="1"/>
      <c r="Q178" s="143"/>
      <c r="R178" s="304"/>
      <c r="S178" s="1"/>
      <c r="T178" s="1"/>
      <c r="U178" s="1"/>
      <c r="V178" s="1"/>
      <c r="W178" s="1"/>
      <c r="X178" s="1"/>
      <c r="Y178" s="1"/>
      <c r="Z178" s="1"/>
      <c r="AA178" s="235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4"/>
      <c r="S179" s="1"/>
      <c r="T179" s="1"/>
      <c r="U179" s="1"/>
      <c r="V179" s="1"/>
      <c r="W179" s="1"/>
      <c r="X179" s="1"/>
      <c r="Y179" s="1"/>
      <c r="Z179" s="1"/>
      <c r="AA179" s="235"/>
    </row>
    <row r="180" spans="1:27" ht="15">
      <c r="A180" s="1"/>
      <c r="B180" s="12" t="s">
        <v>492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4"/>
      <c r="S180" s="1"/>
      <c r="T180" s="1"/>
      <c r="U180" s="1"/>
      <c r="V180" s="1"/>
      <c r="W180" s="1"/>
      <c r="X180" s="1"/>
      <c r="Y180" s="1"/>
      <c r="Z180" s="1"/>
      <c r="AA180" s="235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3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309</v>
      </c>
      <c r="P182" s="143" t="s">
        <v>43</v>
      </c>
      <c r="Q182" s="52" t="s">
        <v>310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7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311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444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0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2">
        <v>1.3</v>
      </c>
      <c r="F185" s="262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444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173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173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444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444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444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444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444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7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491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8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8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4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1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158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332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4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333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4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334</v>
      </c>
      <c r="C220" s="2"/>
      <c r="D220" s="2"/>
      <c r="E220" s="2"/>
      <c r="F220" s="2"/>
      <c r="G220" s="1"/>
      <c r="H220" s="1"/>
      <c r="I220" s="2" t="s">
        <v>533</v>
      </c>
      <c r="J220" s="2"/>
      <c r="K220" s="2">
        <v>5.8</v>
      </c>
      <c r="L220" s="1"/>
      <c r="M220" s="1"/>
      <c r="N220" s="328"/>
      <c r="O220" s="328"/>
      <c r="P220" s="328"/>
      <c r="Q220" s="243"/>
      <c r="R220" s="310"/>
      <c r="S220" s="242"/>
      <c r="T220" s="242"/>
      <c r="U220" s="242"/>
      <c r="V220" s="242"/>
      <c r="W220" s="242"/>
      <c r="X220" s="242"/>
      <c r="Y220" s="242"/>
      <c r="Z220" s="1"/>
      <c r="AA220" s="2"/>
    </row>
    <row r="221" spans="1:27" ht="15">
      <c r="A221" s="1"/>
      <c r="B221" s="80" t="s">
        <v>335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4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336</v>
      </c>
      <c r="C222" s="2"/>
      <c r="D222" s="2"/>
      <c r="E222" s="2"/>
      <c r="F222" s="1"/>
      <c r="G222" s="1"/>
      <c r="H222" s="1"/>
      <c r="I222" s="2" t="s">
        <v>116</v>
      </c>
      <c r="J222" s="2"/>
      <c r="K222" s="76">
        <v>175</v>
      </c>
      <c r="L222" s="1"/>
      <c r="M222" s="1"/>
      <c r="N222" s="1"/>
      <c r="O222" s="1"/>
      <c r="P222" s="2"/>
      <c r="Q222" s="143"/>
      <c r="R222" s="304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337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25.6</v>
      </c>
      <c r="L223" s="1"/>
      <c r="M223" s="1"/>
      <c r="N223" s="1"/>
      <c r="O223" s="1"/>
      <c r="P223" s="1"/>
      <c r="Q223" s="143"/>
      <c r="R223" s="304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534</v>
      </c>
      <c r="J224" s="2"/>
      <c r="K224" s="76">
        <v>179</v>
      </c>
      <c r="L224" s="1"/>
      <c r="M224" s="1"/>
      <c r="N224" s="1"/>
      <c r="O224" s="1"/>
      <c r="P224" s="1"/>
      <c r="Q224" s="143"/>
      <c r="R224" s="304"/>
      <c r="S224" s="1"/>
      <c r="T224" s="1"/>
      <c r="U224" s="1"/>
      <c r="V224" s="1"/>
      <c r="W224" s="1"/>
      <c r="X224" s="1"/>
      <c r="Y224" s="1"/>
      <c r="Z224" s="1"/>
      <c r="AA224" s="235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4"/>
      <c r="S225" s="1"/>
      <c r="T225" s="1"/>
      <c r="U225" s="1"/>
      <c r="V225" s="1"/>
      <c r="W225" s="1"/>
      <c r="X225" s="1"/>
      <c r="Y225" s="1"/>
      <c r="Z225" s="1"/>
      <c r="AA225" s="235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4"/>
      <c r="S226" s="1"/>
      <c r="T226" s="1"/>
      <c r="U226" s="1"/>
      <c r="V226" s="1"/>
      <c r="W226" s="1"/>
      <c r="X226" s="1"/>
      <c r="Y226" s="1"/>
      <c r="Z226" s="1"/>
      <c r="AA226" s="235"/>
    </row>
    <row r="227" spans="1:27" ht="15">
      <c r="A227" s="1"/>
      <c r="B227" s="12" t="s">
        <v>524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4"/>
      <c r="S227" s="1"/>
      <c r="T227" s="1"/>
      <c r="U227" s="1"/>
      <c r="V227" s="1"/>
      <c r="W227" s="1"/>
      <c r="X227" s="1"/>
      <c r="Y227" s="1"/>
      <c r="Z227" s="1"/>
      <c r="AA227" s="235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3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309</v>
      </c>
      <c r="P229" s="143" t="s">
        <v>43</v>
      </c>
      <c r="Q229" s="52" t="s">
        <v>310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7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311</v>
      </c>
      <c r="S230" s="142"/>
      <c r="T230" s="203"/>
      <c r="U230" s="203"/>
      <c r="V230" s="142"/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2">
        <v>12.3</v>
      </c>
      <c r="F231" s="262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60"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/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1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/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/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0">
        <v>-3</v>
      </c>
      <c r="Y235" s="117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/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/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1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f t="shared" si="10"/>
        <v>11.762500000000001</v>
      </c>
      <c r="M238" s="47">
        <v>8.668000000000001</v>
      </c>
      <c r="N238" s="50"/>
      <c r="O238" s="63"/>
      <c r="P238" s="52"/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/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1">
        <v>9</v>
      </c>
    </row>
    <row r="240" spans="1:26" ht="15">
      <c r="A240" s="2">
        <v>10</v>
      </c>
      <c r="B240" s="247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/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/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6">
        <f t="shared" si="10"/>
        <v>13.225</v>
      </c>
      <c r="M242" s="47">
        <v>9.095333333333334</v>
      </c>
      <c r="N242" s="50"/>
      <c r="O242" s="63"/>
      <c r="P242" s="52"/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1">
        <v>12</v>
      </c>
    </row>
    <row r="243" spans="1:26" ht="15">
      <c r="A243" s="2">
        <v>13</v>
      </c>
      <c r="B243" s="115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6">
        <v>12</v>
      </c>
      <c r="I243" s="116">
        <v>9.3</v>
      </c>
      <c r="J243" s="32">
        <v>9.3</v>
      </c>
      <c r="K243" s="61">
        <v>15.8</v>
      </c>
      <c r="L243" s="76">
        <f t="shared" si="10"/>
        <v>11.6375</v>
      </c>
      <c r="M243" s="47">
        <v>9.144666666666668</v>
      </c>
      <c r="N243" s="50"/>
      <c r="O243" s="63"/>
      <c r="P243" s="52"/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6">
        <v>12.8</v>
      </c>
      <c r="I244" s="62">
        <v>10.7</v>
      </c>
      <c r="J244" s="32">
        <v>7</v>
      </c>
      <c r="K244" s="61">
        <v>15.9</v>
      </c>
      <c r="L244" s="76">
        <f t="shared" si="10"/>
        <v>11.075</v>
      </c>
      <c r="M244" s="47">
        <v>9.190666666666667</v>
      </c>
      <c r="N244" s="50"/>
      <c r="O244" s="63"/>
      <c r="P244" s="52"/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6">
        <v>7.7</v>
      </c>
      <c r="I245" s="116">
        <v>5.9</v>
      </c>
      <c r="J245" s="32">
        <v>5.9</v>
      </c>
      <c r="K245" s="61">
        <v>12.5</v>
      </c>
      <c r="L245" s="76">
        <f t="shared" si="10"/>
        <v>9.075</v>
      </c>
      <c r="M245" s="47">
        <v>9.258000000000003</v>
      </c>
      <c r="N245" s="50"/>
      <c r="O245" s="63"/>
      <c r="P245" s="52"/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6">
        <v>14.8</v>
      </c>
      <c r="I246" s="47">
        <v>11.4</v>
      </c>
      <c r="J246" s="32">
        <v>5.6</v>
      </c>
      <c r="K246" s="61">
        <v>19</v>
      </c>
      <c r="L246" s="76">
        <f t="shared" si="10"/>
        <v>11.85</v>
      </c>
      <c r="M246" s="47">
        <v>9.325333333333335</v>
      </c>
      <c r="N246" s="50"/>
      <c r="O246" s="63"/>
      <c r="P246" s="52"/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8.9</v>
      </c>
      <c r="K247" s="61">
        <v>17.7</v>
      </c>
      <c r="L247" s="76">
        <f t="shared" si="10"/>
        <v>12.9375</v>
      </c>
      <c r="M247" s="47">
        <v>9.383333333333335</v>
      </c>
      <c r="N247" s="50"/>
      <c r="O247" s="63"/>
      <c r="P247" s="52"/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6">
        <f t="shared" si="10"/>
        <v>13.6375</v>
      </c>
      <c r="M248" s="47">
        <v>9.434666666666667</v>
      </c>
      <c r="N248" s="50"/>
      <c r="O248" s="63"/>
      <c r="P248" s="52"/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6">
        <f t="shared" si="10"/>
        <v>10.3125</v>
      </c>
      <c r="M249" s="47">
        <v>9.400666666666666</v>
      </c>
      <c r="N249" s="50">
        <v>0.3</v>
      </c>
      <c r="O249" s="63"/>
      <c r="P249" s="52"/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6">
        <f t="shared" si="10"/>
        <v>9.2625</v>
      </c>
      <c r="M250" s="47">
        <v>9.381333333333334</v>
      </c>
      <c r="N250" s="50">
        <v>1.1</v>
      </c>
      <c r="O250" s="63"/>
      <c r="P250" s="52"/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6">
        <f t="shared" si="10"/>
        <v>9.425</v>
      </c>
      <c r="M251" s="47">
        <v>9.37</v>
      </c>
      <c r="N251" s="50">
        <v>0</v>
      </c>
      <c r="O251" s="63"/>
      <c r="P251" s="52"/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7.2</v>
      </c>
      <c r="K252" s="61">
        <v>12.1</v>
      </c>
      <c r="L252" s="76">
        <f t="shared" si="10"/>
        <v>9.450000000000001</v>
      </c>
      <c r="M252" s="47">
        <v>9.393333333333334</v>
      </c>
      <c r="N252" s="50"/>
      <c r="O252" s="63"/>
      <c r="P252" s="52"/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6">
        <f t="shared" si="10"/>
        <v>11.387500000000001</v>
      </c>
      <c r="M253" s="47">
        <v>9.421999999999999</v>
      </c>
      <c r="N253" s="50"/>
      <c r="O253" s="63"/>
      <c r="P253" s="52"/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1">
        <v>23</v>
      </c>
    </row>
    <row r="254" spans="1:26" ht="15">
      <c r="A254" s="2">
        <v>24</v>
      </c>
      <c r="B254" s="247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6">
        <f t="shared" si="10"/>
        <v>12.600000000000001</v>
      </c>
      <c r="M254" s="47">
        <v>9.446</v>
      </c>
      <c r="N254" s="50">
        <v>0</v>
      </c>
      <c r="O254" s="63"/>
      <c r="P254" s="52"/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6">
        <f t="shared" si="10"/>
        <v>12.875</v>
      </c>
      <c r="M255" s="47">
        <v>9.439333333333334</v>
      </c>
      <c r="N255" s="50"/>
      <c r="O255" s="63"/>
      <c r="P255" s="52"/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1">
        <v>25</v>
      </c>
    </row>
    <row r="256" spans="1:26" ht="15">
      <c r="A256" s="2">
        <v>26</v>
      </c>
      <c r="B256" s="247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6">
        <f t="shared" si="10"/>
        <v>12.725000000000001</v>
      </c>
      <c r="M256" s="47">
        <v>9.388</v>
      </c>
      <c r="N256" s="50">
        <v>0</v>
      </c>
      <c r="O256" s="63"/>
      <c r="P256" s="52"/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1">
        <v>26</v>
      </c>
    </row>
    <row r="257" spans="1:26" ht="15">
      <c r="A257" s="2">
        <v>27</v>
      </c>
      <c r="B257" s="247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6">
        <f t="shared" si="10"/>
        <v>10.425</v>
      </c>
      <c r="M257" s="47">
        <v>9.386</v>
      </c>
      <c r="N257" s="50">
        <v>0</v>
      </c>
      <c r="O257" s="63"/>
      <c r="P257" s="52"/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6">
        <f t="shared" si="10"/>
        <v>8.75</v>
      </c>
      <c r="M258" s="47">
        <v>9.433333333333334</v>
      </c>
      <c r="N258" s="50">
        <v>1.6</v>
      </c>
      <c r="O258" s="63"/>
      <c r="P258" s="52"/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6">
        <f t="shared" si="10"/>
        <v>9.3125</v>
      </c>
      <c r="M259" s="47">
        <v>9.492</v>
      </c>
      <c r="N259" s="50">
        <v>1.2</v>
      </c>
      <c r="O259" s="63"/>
      <c r="P259" s="52"/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/>
      <c r="L260" s="76">
        <f t="shared" si="10"/>
        <v>7.874999999999999</v>
      </c>
      <c r="M260" s="47">
        <v>9.542000000000002</v>
      </c>
      <c r="N260" s="50"/>
      <c r="O260" s="63"/>
      <c r="P260" s="52"/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8.7</v>
      </c>
      <c r="C263" s="97">
        <f t="shared" si="11"/>
        <v>9.316666666666666</v>
      </c>
      <c r="D263" s="97">
        <f t="shared" si="11"/>
        <v>11.479999999999999</v>
      </c>
      <c r="E263" s="97">
        <f t="shared" si="11"/>
        <v>13.606666666666667</v>
      </c>
      <c r="F263" s="97">
        <f t="shared" si="11"/>
        <v>13.940000000000001</v>
      </c>
      <c r="G263" s="97">
        <f t="shared" si="11"/>
        <v>13.233333333333329</v>
      </c>
      <c r="H263" s="97">
        <f t="shared" si="11"/>
        <v>11.60333333333333</v>
      </c>
      <c r="I263" s="97">
        <f t="shared" si="11"/>
        <v>9.693333333333333</v>
      </c>
      <c r="J263" s="134">
        <f t="shared" si="11"/>
        <v>8.286666666666665</v>
      </c>
      <c r="K263" s="87">
        <f t="shared" si="11"/>
        <v>15.541379310344826</v>
      </c>
      <c r="L263" s="76">
        <f>AVERAGE(L231:L260)</f>
        <v>11.446666666666665</v>
      </c>
      <c r="M263" s="76"/>
      <c r="N263" s="50">
        <f>SUM(N231:N261)</f>
        <v>8.799999999999999</v>
      </c>
      <c r="O263" s="68"/>
      <c r="P263" s="120"/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158</v>
      </c>
      <c r="K264" s="2"/>
      <c r="L264" s="1"/>
      <c r="M264" s="76">
        <v>2.2</v>
      </c>
      <c r="N264" s="76"/>
      <c r="O264" s="76"/>
      <c r="P264" s="3"/>
      <c r="Q264" s="143"/>
      <c r="R264" s="305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338</v>
      </c>
      <c r="C265" s="2"/>
      <c r="D265" s="2"/>
      <c r="E265" s="1"/>
      <c r="F265" s="1"/>
      <c r="G265" s="1"/>
      <c r="H265" s="1"/>
      <c r="I265" s="76" t="s">
        <v>91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5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339</v>
      </c>
      <c r="C266" s="2"/>
      <c r="D266" s="2"/>
      <c r="E266" s="2"/>
      <c r="F266" s="1"/>
      <c r="G266" s="1"/>
      <c r="H266" s="1"/>
      <c r="I266" s="76" t="s">
        <v>536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5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340</v>
      </c>
      <c r="C267" s="2"/>
      <c r="D267" s="2"/>
      <c r="E267" s="2"/>
      <c r="F267" s="2"/>
      <c r="G267" s="1"/>
      <c r="H267" s="1"/>
      <c r="I267" s="2" t="s">
        <v>533</v>
      </c>
      <c r="J267" s="2"/>
      <c r="K267" s="2">
        <v>9.6</v>
      </c>
      <c r="L267" s="1"/>
      <c r="M267" s="76"/>
      <c r="N267" s="328"/>
      <c r="O267" s="328"/>
      <c r="P267" s="328"/>
      <c r="Q267" s="243"/>
      <c r="R267" s="312"/>
      <c r="S267" s="242"/>
      <c r="T267" s="242"/>
      <c r="U267" s="242"/>
      <c r="V267" s="242"/>
      <c r="W267" s="242"/>
      <c r="X267" s="242"/>
      <c r="Y267" s="242"/>
      <c r="Z267" s="1"/>
      <c r="AA267" s="2"/>
    </row>
    <row r="268" spans="1:27" ht="15">
      <c r="A268" s="1"/>
      <c r="B268" s="80" t="s">
        <v>341</v>
      </c>
      <c r="C268" s="1"/>
      <c r="D268" s="1"/>
      <c r="E268" s="1"/>
      <c r="F268" s="1"/>
      <c r="G268" s="1"/>
      <c r="H268" s="1"/>
      <c r="I268" s="2" t="s">
        <v>537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5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342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5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343</v>
      </c>
      <c r="C270" s="2"/>
      <c r="D270" s="2"/>
      <c r="E270" s="1"/>
      <c r="F270" s="1"/>
      <c r="G270" s="1"/>
      <c r="H270" s="1"/>
      <c r="I270" s="2" t="s">
        <v>535</v>
      </c>
      <c r="J270" s="2"/>
      <c r="K270" s="2">
        <v>19.4</v>
      </c>
      <c r="L270" s="1"/>
      <c r="M270" s="76"/>
      <c r="N270" s="1"/>
      <c r="O270" s="1"/>
      <c r="P270" s="1"/>
      <c r="Q270" s="143"/>
      <c r="R270" s="305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534</v>
      </c>
      <c r="J271" s="2"/>
      <c r="K271" s="76">
        <v>196.2</v>
      </c>
      <c r="L271" s="1"/>
      <c r="M271" s="76"/>
      <c r="N271" s="1"/>
      <c r="O271" s="1"/>
      <c r="P271" s="1"/>
      <c r="Q271" s="143"/>
      <c r="R271" s="305"/>
      <c r="S271" s="1"/>
      <c r="T271" s="1"/>
      <c r="U271" s="1"/>
      <c r="V271" s="1"/>
      <c r="W271" s="1"/>
      <c r="X271" s="1"/>
      <c r="Y271" s="1"/>
      <c r="Z271" s="1"/>
      <c r="AA271" s="235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5"/>
      <c r="S272" s="1"/>
      <c r="T272" s="1"/>
      <c r="U272" s="1"/>
      <c r="V272" s="1"/>
      <c r="W272" s="1"/>
      <c r="X272" s="1"/>
      <c r="Y272" s="1"/>
      <c r="Z272" s="1"/>
      <c r="AA272" s="235"/>
    </row>
    <row r="273" spans="1:27" ht="15">
      <c r="A273" s="1"/>
      <c r="B273" s="1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5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3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344</v>
      </c>
      <c r="M275" s="8"/>
      <c r="N275" s="3" t="s">
        <v>28</v>
      </c>
      <c r="O275" s="3" t="s">
        <v>309</v>
      </c>
      <c r="P275" s="143" t="s">
        <v>43</v>
      </c>
      <c r="Q275" s="143" t="s">
        <v>310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K276" s="1"/>
      <c r="L276" s="1"/>
      <c r="M276" s="1" t="s">
        <v>543</v>
      </c>
      <c r="N276" s="50"/>
      <c r="O276" s="50" t="s">
        <v>42</v>
      </c>
      <c r="P276" s="143"/>
      <c r="Q276" s="52" t="s">
        <v>43</v>
      </c>
      <c r="R276" s="141" t="s">
        <v>311</v>
      </c>
      <c r="S276" s="142"/>
      <c r="T276" s="203"/>
      <c r="U276" s="203"/>
      <c r="V276" s="142"/>
      <c r="W276" s="142"/>
      <c r="X276" s="203"/>
      <c r="Y276" s="1"/>
      <c r="Z276" s="2"/>
    </row>
    <row r="277" spans="1:26" ht="15">
      <c r="A277" s="2">
        <v>1</v>
      </c>
      <c r="B277" s="11">
        <v>5.2</v>
      </c>
      <c r="C277" s="1">
        <v>5.2</v>
      </c>
      <c r="D277" s="1">
        <v>6.6</v>
      </c>
      <c r="E277" s="1">
        <v>8.2</v>
      </c>
      <c r="F277" s="1">
        <v>9.2</v>
      </c>
      <c r="G277" s="1">
        <v>8.1</v>
      </c>
      <c r="H277" s="1">
        <v>7</v>
      </c>
      <c r="I277" s="1">
        <v>5.4</v>
      </c>
      <c r="J277" s="179">
        <v>5.1</v>
      </c>
      <c r="K277" s="152">
        <v>9.8</v>
      </c>
      <c r="L277" s="76">
        <f aca="true" t="shared" si="12" ref="L277:L285">AVERAGE(B277:I277)</f>
        <v>6.8625</v>
      </c>
      <c r="M277" s="47">
        <v>9.645999999999999</v>
      </c>
      <c r="N277" s="50">
        <v>1.2</v>
      </c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>
        <v>5.2</v>
      </c>
      <c r="C278" s="47">
        <v>5.2</v>
      </c>
      <c r="D278" s="47">
        <v>6.9</v>
      </c>
      <c r="E278" s="47">
        <v>8.9</v>
      </c>
      <c r="F278" s="47">
        <v>9.3</v>
      </c>
      <c r="G278" s="116">
        <v>9.4</v>
      </c>
      <c r="H278" s="116">
        <v>8.2</v>
      </c>
      <c r="I278" s="116">
        <v>5.9</v>
      </c>
      <c r="J278" s="32">
        <v>5</v>
      </c>
      <c r="K278" s="165">
        <v>10.1</v>
      </c>
      <c r="L278" s="76">
        <f t="shared" si="12"/>
        <v>7.374999999999999</v>
      </c>
      <c r="M278" s="47">
        <v>9.716</v>
      </c>
      <c r="N278" s="50">
        <v>0.9</v>
      </c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>
        <v>5</v>
      </c>
      <c r="C279" s="47">
        <v>4.6</v>
      </c>
      <c r="D279" s="47">
        <v>5.9</v>
      </c>
      <c r="E279" s="47">
        <v>8.8</v>
      </c>
      <c r="F279" s="47">
        <v>9.8</v>
      </c>
      <c r="G279" s="116">
        <v>9.6</v>
      </c>
      <c r="H279" s="116">
        <v>8.8</v>
      </c>
      <c r="I279" s="116">
        <v>6.6</v>
      </c>
      <c r="J279" s="32">
        <v>4.6</v>
      </c>
      <c r="K279" s="165">
        <v>10.6</v>
      </c>
      <c r="L279" s="76">
        <f t="shared" si="12"/>
        <v>7.3875</v>
      </c>
      <c r="M279" s="47">
        <v>9.779333333333335</v>
      </c>
      <c r="N279" s="50">
        <v>0.2</v>
      </c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>
        <v>6.8</v>
      </c>
      <c r="C280" s="47">
        <v>7</v>
      </c>
      <c r="D280" s="47">
        <v>7.6</v>
      </c>
      <c r="E280" s="47">
        <v>8.6</v>
      </c>
      <c r="F280" s="47">
        <v>8.7</v>
      </c>
      <c r="G280" s="116">
        <v>9.6</v>
      </c>
      <c r="H280" s="116">
        <v>8.8</v>
      </c>
      <c r="I280" s="116">
        <v>7.8</v>
      </c>
      <c r="J280" s="32">
        <v>6</v>
      </c>
      <c r="K280" s="165">
        <v>9.8</v>
      </c>
      <c r="L280" s="76">
        <f t="shared" si="12"/>
        <v>8.1125</v>
      </c>
      <c r="M280" s="47">
        <v>9.909333333333334</v>
      </c>
      <c r="N280" s="50">
        <v>0</v>
      </c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>
        <v>7</v>
      </c>
      <c r="C281" s="47">
        <v>7.5</v>
      </c>
      <c r="D281" s="47">
        <v>8.5</v>
      </c>
      <c r="E281" s="47">
        <v>10.6</v>
      </c>
      <c r="F281" s="47">
        <v>10.8</v>
      </c>
      <c r="G281" s="116">
        <v>11.4</v>
      </c>
      <c r="H281" s="116">
        <v>9.9</v>
      </c>
      <c r="I281" s="116">
        <v>9.8</v>
      </c>
      <c r="J281" s="32">
        <v>7</v>
      </c>
      <c r="K281" s="165">
        <v>12</v>
      </c>
      <c r="L281" s="76">
        <f t="shared" si="12"/>
        <v>9.4375</v>
      </c>
      <c r="M281" s="47">
        <v>9.969333333333335</v>
      </c>
      <c r="N281" s="50">
        <v>1.7</v>
      </c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>
        <v>9</v>
      </c>
      <c r="C282" s="47">
        <v>9.1</v>
      </c>
      <c r="D282" s="47">
        <v>9.1</v>
      </c>
      <c r="E282" s="47">
        <v>11.4</v>
      </c>
      <c r="F282" s="47">
        <v>13</v>
      </c>
      <c r="G282" s="116">
        <v>11.2</v>
      </c>
      <c r="H282" s="47">
        <v>8.8</v>
      </c>
      <c r="I282" s="47">
        <v>7.8</v>
      </c>
      <c r="J282" s="32">
        <v>7.2</v>
      </c>
      <c r="K282" s="61">
        <v>13.5</v>
      </c>
      <c r="L282" s="76">
        <f t="shared" si="12"/>
        <v>9.924999999999999</v>
      </c>
      <c r="M282" s="47">
        <v>10.013333333333334</v>
      </c>
      <c r="N282" s="50">
        <v>0.8</v>
      </c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>
        <v>8</v>
      </c>
      <c r="C283" s="47">
        <v>9.6</v>
      </c>
      <c r="D283" s="47">
        <v>13.4</v>
      </c>
      <c r="E283" s="47">
        <v>15.8</v>
      </c>
      <c r="F283" s="47">
        <v>17.4</v>
      </c>
      <c r="G283" s="116">
        <v>15.4</v>
      </c>
      <c r="H283" s="116">
        <v>10.9</v>
      </c>
      <c r="I283" s="116">
        <v>9.4</v>
      </c>
      <c r="J283" s="32">
        <v>6.4</v>
      </c>
      <c r="K283" s="165">
        <v>17.6</v>
      </c>
      <c r="L283" s="76">
        <f t="shared" si="12"/>
        <v>12.4875</v>
      </c>
      <c r="M283" s="47">
        <v>10.079333333333333</v>
      </c>
      <c r="N283" s="50">
        <v>0.9</v>
      </c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>
        <v>8.8</v>
      </c>
      <c r="C284" s="47">
        <v>7.8</v>
      </c>
      <c r="D284" s="47">
        <v>8</v>
      </c>
      <c r="E284" s="47">
        <v>9</v>
      </c>
      <c r="F284" s="47">
        <v>8.8</v>
      </c>
      <c r="G284" s="116">
        <v>9.6</v>
      </c>
      <c r="H284" s="116">
        <v>9.2</v>
      </c>
      <c r="I284" s="116">
        <v>8.5</v>
      </c>
      <c r="J284" s="32">
        <v>7.8</v>
      </c>
      <c r="K284" s="165">
        <v>10.2</v>
      </c>
      <c r="L284" s="76">
        <f t="shared" si="12"/>
        <v>8.7125</v>
      </c>
      <c r="M284" s="47">
        <v>10.158</v>
      </c>
      <c r="N284" s="50">
        <v>3.9</v>
      </c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>
        <v>8.2</v>
      </c>
      <c r="C285" s="47">
        <v>6</v>
      </c>
      <c r="D285" s="47">
        <v>11.8</v>
      </c>
      <c r="E285" s="47">
        <v>18.1</v>
      </c>
      <c r="F285" s="47">
        <v>18.6</v>
      </c>
      <c r="G285" s="116">
        <v>17.2</v>
      </c>
      <c r="H285" s="116"/>
      <c r="I285" s="116"/>
      <c r="J285" s="32">
        <v>11.2</v>
      </c>
      <c r="K285" s="165">
        <v>21.5</v>
      </c>
      <c r="L285" s="76">
        <f t="shared" si="12"/>
        <v>13.316666666666668</v>
      </c>
      <c r="M285" s="47">
        <v>10.265333333333334</v>
      </c>
      <c r="N285" s="50">
        <v>3.2</v>
      </c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/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/>
      <c r="M287" s="47">
        <v>10.515333333333334</v>
      </c>
      <c r="N287" s="50"/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/>
      <c r="M288" s="47">
        <v>10.614</v>
      </c>
      <c r="N288" s="50"/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/>
      <c r="M289" s="47">
        <v>10.661333333333333</v>
      </c>
      <c r="N289" s="50"/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/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/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/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/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/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/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/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/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/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/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3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/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/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/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/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/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/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/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/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>
        <f aca="true" t="shared" si="13" ref="B309:I309">AVERAGE(B277:B307)</f>
        <v>7.022222222222222</v>
      </c>
      <c r="C309" s="97">
        <f t="shared" si="13"/>
        <v>6.888888888888889</v>
      </c>
      <c r="D309" s="97">
        <f t="shared" si="13"/>
        <v>8.644444444444444</v>
      </c>
      <c r="E309" s="97">
        <f t="shared" si="13"/>
        <v>11.044444444444444</v>
      </c>
      <c r="F309" s="97">
        <f t="shared" si="13"/>
        <v>11.733333333333333</v>
      </c>
      <c r="G309" s="97">
        <f t="shared" si="13"/>
        <v>11.277777777777779</v>
      </c>
      <c r="H309" s="97">
        <f t="shared" si="13"/>
        <v>8.95</v>
      </c>
      <c r="I309" s="97">
        <f t="shared" si="13"/>
        <v>7.6499999999999995</v>
      </c>
      <c r="J309" s="134">
        <f>AVERAGE(J278:J307)</f>
        <v>6.9</v>
      </c>
      <c r="K309" s="87">
        <f>AVERAGE(K278:K307)</f>
        <v>13.1625</v>
      </c>
      <c r="L309" s="97">
        <f>AVERAGE(L277:L307)</f>
        <v>9.29074074074074</v>
      </c>
      <c r="M309" s="76"/>
      <c r="N309" s="50">
        <f>SUM(N277:N307)</f>
        <v>12.8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158</v>
      </c>
      <c r="K310" s="2"/>
      <c r="L310" s="1"/>
      <c r="M310" s="76">
        <v>-1.1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345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5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346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5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347</v>
      </c>
      <c r="C313" s="2"/>
      <c r="D313" s="2"/>
      <c r="E313" s="2"/>
      <c r="F313" s="2"/>
      <c r="G313" s="1"/>
      <c r="H313" s="1"/>
      <c r="I313" s="2" t="s">
        <v>533</v>
      </c>
      <c r="J313" s="2"/>
      <c r="K313" s="2">
        <v>11.5</v>
      </c>
      <c r="L313" s="1"/>
      <c r="M313" s="1"/>
      <c r="N313" s="328"/>
      <c r="O313" s="328"/>
      <c r="P313" s="328"/>
      <c r="Q313" s="243"/>
      <c r="R313" s="312"/>
      <c r="S313" s="242"/>
      <c r="T313" s="242"/>
      <c r="U313" s="242"/>
      <c r="V313" s="242"/>
      <c r="W313" s="242"/>
      <c r="X313" s="242"/>
      <c r="Y313" s="242"/>
      <c r="Z313" s="1"/>
      <c r="AA313" s="2"/>
    </row>
    <row r="314" spans="1:27" ht="15">
      <c r="A314" s="1"/>
      <c r="B314" s="80" t="s">
        <v>348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5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349</v>
      </c>
      <c r="C315" s="2"/>
      <c r="D315" s="2"/>
      <c r="E315" s="2"/>
      <c r="F315" s="1"/>
      <c r="G315" s="1"/>
      <c r="H315" s="1"/>
      <c r="I315" s="2" t="s">
        <v>116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5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350</v>
      </c>
      <c r="C316" s="2"/>
      <c r="D316" s="2"/>
      <c r="E316" s="1"/>
      <c r="F316" s="1"/>
      <c r="G316" s="1"/>
      <c r="H316" s="1"/>
      <c r="I316" s="2" t="s">
        <v>535</v>
      </c>
      <c r="J316" s="2"/>
      <c r="K316" s="2">
        <v>30.3</v>
      </c>
      <c r="L316" s="1"/>
      <c r="M316" s="1"/>
      <c r="N316" s="1"/>
      <c r="O316" s="1"/>
      <c r="P316" s="1"/>
      <c r="Q316" s="143"/>
      <c r="R316" s="305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534</v>
      </c>
      <c r="J317" s="2"/>
      <c r="K317" s="76">
        <v>175.5</v>
      </c>
      <c r="L317" s="1"/>
      <c r="M317" s="1"/>
      <c r="N317" s="1"/>
      <c r="O317" s="1"/>
      <c r="P317" s="1"/>
      <c r="Q317" s="143"/>
      <c r="R317" s="305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5"/>
      <c r="S318" s="1"/>
      <c r="T318" s="1"/>
      <c r="U318" s="1"/>
      <c r="V318" s="1"/>
      <c r="W318" s="1"/>
      <c r="X318" s="1"/>
      <c r="Y318" s="1"/>
      <c r="Z318" s="1"/>
      <c r="AA318" s="235"/>
    </row>
    <row r="319" spans="1:27" ht="15">
      <c r="A319" s="1"/>
      <c r="B319" s="12" t="s">
        <v>351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5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3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309</v>
      </c>
      <c r="P321" s="143" t="s">
        <v>43</v>
      </c>
      <c r="Q321" s="143" t="s">
        <v>310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7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311</v>
      </c>
      <c r="S322" s="142"/>
      <c r="T322" s="203"/>
      <c r="U322" s="203"/>
      <c r="V322" s="142" t="s">
        <v>318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2"/>
      <c r="F323" s="262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4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4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4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4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4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7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4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4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4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4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4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4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4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4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4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4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4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4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4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7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4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4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7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4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4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4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5" ref="C355:K355">AVERAGE(C323:C353)</f>
        <v>#DIV/0!</v>
      </c>
      <c r="D355" s="97" t="e">
        <f t="shared" si="15"/>
        <v>#DIV/0!</v>
      </c>
      <c r="E355" s="97" t="e">
        <f t="shared" si="15"/>
        <v>#DIV/0!</v>
      </c>
      <c r="F355" s="97" t="e">
        <f t="shared" si="15"/>
        <v>#DIV/0!</v>
      </c>
      <c r="G355" s="97" t="e">
        <f t="shared" si="15"/>
        <v>#DIV/0!</v>
      </c>
      <c r="H355" s="97" t="e">
        <f t="shared" si="15"/>
        <v>#DIV/0!</v>
      </c>
      <c r="I355" s="97" t="e">
        <f t="shared" si="15"/>
        <v>#DIV/0!</v>
      </c>
      <c r="J355" s="134" t="e">
        <f t="shared" si="15"/>
        <v>#DIV/0!</v>
      </c>
      <c r="K355" s="87" t="e">
        <f t="shared" si="15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158</v>
      </c>
      <c r="K356" s="2"/>
      <c r="L356" s="265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352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5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353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5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354</v>
      </c>
      <c r="C359" s="2"/>
      <c r="D359" s="2"/>
      <c r="E359" s="2"/>
      <c r="F359" s="2"/>
      <c r="G359" s="1"/>
      <c r="H359" s="1"/>
      <c r="I359" s="2" t="s">
        <v>533</v>
      </c>
      <c r="J359" s="2"/>
      <c r="K359" s="2">
        <v>10.9</v>
      </c>
      <c r="L359" s="1"/>
      <c r="M359" s="1"/>
      <c r="N359" s="328"/>
      <c r="O359" s="328"/>
      <c r="P359" s="328"/>
      <c r="Q359" s="243"/>
      <c r="R359" s="312"/>
      <c r="S359" s="242"/>
      <c r="T359" s="242"/>
      <c r="U359" s="242"/>
      <c r="V359" s="242"/>
      <c r="W359" s="242"/>
      <c r="X359" s="242"/>
      <c r="Y359" s="242"/>
      <c r="Z359" s="1"/>
      <c r="AA359" s="2"/>
    </row>
    <row r="360" spans="1:27" ht="15">
      <c r="A360" s="1"/>
      <c r="B360" s="80" t="s">
        <v>355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5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356</v>
      </c>
      <c r="C361" s="2"/>
      <c r="D361" s="2"/>
      <c r="E361" s="2"/>
      <c r="F361" s="1"/>
      <c r="G361" s="1"/>
      <c r="H361" s="1"/>
      <c r="I361" s="2" t="s">
        <v>116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5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357</v>
      </c>
      <c r="C362" s="2"/>
      <c r="D362" s="2"/>
      <c r="E362" s="1"/>
      <c r="F362" s="1"/>
      <c r="G362" s="1"/>
      <c r="H362" s="1"/>
      <c r="I362" s="2" t="s">
        <v>535</v>
      </c>
      <c r="J362" s="2"/>
      <c r="K362" s="2">
        <v>40.3</v>
      </c>
      <c r="L362" s="1"/>
      <c r="M362" s="1"/>
      <c r="N362" s="1"/>
      <c r="O362" s="1"/>
      <c r="P362" s="1"/>
      <c r="Q362" s="143"/>
      <c r="R362" s="305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534</v>
      </c>
      <c r="J363" s="2"/>
      <c r="K363" s="76">
        <v>132.1</v>
      </c>
      <c r="L363" s="1"/>
      <c r="M363" s="1"/>
      <c r="N363" s="1"/>
      <c r="O363" s="1"/>
      <c r="P363" s="1"/>
      <c r="Q363" s="143"/>
      <c r="R363" s="305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5"/>
      <c r="S364" s="1"/>
      <c r="T364" s="1"/>
      <c r="U364" s="1"/>
      <c r="V364" s="1"/>
      <c r="W364" s="1"/>
      <c r="X364" s="1"/>
      <c r="Y364" s="1"/>
      <c r="Z364" s="1"/>
      <c r="AA364" s="235"/>
    </row>
    <row r="365" spans="1:27" ht="15">
      <c r="A365" s="1"/>
      <c r="B365" s="12" t="s">
        <v>358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5"/>
      <c r="S365" s="1"/>
      <c r="T365" s="1"/>
      <c r="U365" s="1"/>
      <c r="V365" s="1"/>
      <c r="W365" s="1"/>
      <c r="X365" s="1"/>
      <c r="Y365" s="1"/>
      <c r="Z365" s="1"/>
      <c r="AA365" s="235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3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309</v>
      </c>
      <c r="P367" s="143" t="s">
        <v>43</v>
      </c>
      <c r="Q367" s="143" t="s">
        <v>310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7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311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2"/>
      <c r="F369" s="262"/>
      <c r="G369" s="116"/>
      <c r="H369" s="116"/>
      <c r="I369" s="116"/>
      <c r="J369" s="32"/>
      <c r="K369" s="61"/>
      <c r="L369" s="76" t="e">
        <f aca="true" t="shared" si="16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6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6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6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6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6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6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6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6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7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6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7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6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6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6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6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6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6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6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6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6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6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6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6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6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7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6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7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6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6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6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6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7" ref="C401:K401">AVERAGE(C369:C399)</f>
        <v>#DIV/0!</v>
      </c>
      <c r="D401" s="97" t="e">
        <f t="shared" si="17"/>
        <v>#DIV/0!</v>
      </c>
      <c r="E401" s="97" t="e">
        <f t="shared" si="17"/>
        <v>#DIV/0!</v>
      </c>
      <c r="F401" s="97" t="e">
        <f t="shared" si="17"/>
        <v>#DIV/0!</v>
      </c>
      <c r="G401" s="97" t="e">
        <f t="shared" si="17"/>
        <v>#DIV/0!</v>
      </c>
      <c r="H401" s="97" t="e">
        <f t="shared" si="17"/>
        <v>#DIV/0!</v>
      </c>
      <c r="I401" s="97" t="e">
        <f t="shared" si="17"/>
        <v>#DIV/0!</v>
      </c>
      <c r="J401" s="134" t="e">
        <f t="shared" si="17"/>
        <v>#DIV/0!</v>
      </c>
      <c r="K401" s="87" t="e">
        <f t="shared" si="17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359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5"/>
      <c r="S403" s="1"/>
      <c r="T403" s="1"/>
      <c r="U403" s="1"/>
      <c r="V403" s="1"/>
      <c r="W403" s="1"/>
      <c r="X403" s="1"/>
      <c r="Y403" s="1"/>
      <c r="Z403" s="1"/>
      <c r="AA403" s="235"/>
    </row>
    <row r="404" spans="1:27" ht="15">
      <c r="A404" s="1"/>
      <c r="B404" s="12" t="s">
        <v>360</v>
      </c>
      <c r="C404" s="2"/>
      <c r="D404" s="2"/>
      <c r="E404" s="2"/>
      <c r="F404" s="1"/>
      <c r="G404" s="1"/>
      <c r="I404" s="76" t="s">
        <v>90</v>
      </c>
      <c r="J404" s="32"/>
      <c r="K404" s="322">
        <v>6.3</v>
      </c>
      <c r="L404" s="1"/>
      <c r="M404" s="1"/>
      <c r="N404" s="1"/>
      <c r="O404" s="1"/>
      <c r="P404" s="2"/>
      <c r="Q404" s="143"/>
      <c r="R404" s="305"/>
      <c r="S404" s="1"/>
      <c r="T404" s="1"/>
      <c r="U404" s="1"/>
      <c r="V404" s="1"/>
      <c r="W404" s="1"/>
      <c r="X404" s="1"/>
      <c r="Y404" s="1"/>
      <c r="Z404" s="1"/>
      <c r="AA404" s="235"/>
    </row>
    <row r="405" spans="1:27" ht="15">
      <c r="A405" s="1"/>
      <c r="B405" s="12" t="s">
        <v>361</v>
      </c>
      <c r="C405" s="2"/>
      <c r="D405" s="2"/>
      <c r="E405" s="2"/>
      <c r="F405" s="2"/>
      <c r="G405" s="1"/>
      <c r="I405" s="76" t="s">
        <v>93</v>
      </c>
      <c r="J405" s="32"/>
      <c r="K405" s="322">
        <v>7.8</v>
      </c>
      <c r="L405" s="1"/>
      <c r="M405" s="1"/>
      <c r="N405" s="328"/>
      <c r="O405" s="328"/>
      <c r="P405" s="328"/>
      <c r="Q405" s="243"/>
      <c r="R405" s="312"/>
      <c r="S405" s="242"/>
      <c r="T405" s="242"/>
      <c r="U405" s="242"/>
      <c r="V405" s="242"/>
      <c r="W405" s="242"/>
      <c r="X405" s="242"/>
      <c r="Y405" s="242"/>
      <c r="Z405" s="1"/>
      <c r="AA405" s="235"/>
    </row>
    <row r="406" spans="1:27" ht="15">
      <c r="A406" s="1"/>
      <c r="B406" s="80" t="s">
        <v>362</v>
      </c>
      <c r="C406" s="1"/>
      <c r="D406" s="1"/>
      <c r="E406" s="1"/>
      <c r="F406" s="1"/>
      <c r="G406" s="1"/>
      <c r="I406" s="2" t="s">
        <v>533</v>
      </c>
      <c r="J406" s="2"/>
      <c r="K406" s="322">
        <v>8</v>
      </c>
      <c r="L406" s="1"/>
      <c r="M406" s="1"/>
      <c r="N406" s="1"/>
      <c r="O406" s="1"/>
      <c r="P406" s="2"/>
      <c r="Q406" s="143"/>
      <c r="R406" s="305"/>
      <c r="S406" s="1"/>
      <c r="T406" s="1"/>
      <c r="U406" s="1"/>
      <c r="V406" s="1"/>
      <c r="W406" s="1"/>
      <c r="X406" s="1"/>
      <c r="Y406" s="1"/>
      <c r="Z406" s="1"/>
      <c r="AA406" s="235"/>
    </row>
    <row r="407" spans="1:27" ht="15">
      <c r="A407" s="1"/>
      <c r="B407" s="12" t="s">
        <v>363</v>
      </c>
      <c r="C407" s="2"/>
      <c r="D407" s="2"/>
      <c r="E407" s="2"/>
      <c r="F407" s="1"/>
      <c r="G407" s="1"/>
      <c r="I407" s="2" t="s">
        <v>98</v>
      </c>
      <c r="J407" s="2"/>
      <c r="K407" s="322">
        <v>39.1</v>
      </c>
      <c r="L407" s="1"/>
      <c r="M407" s="1"/>
      <c r="N407" s="1"/>
      <c r="O407" s="1"/>
      <c r="P407" s="2"/>
      <c r="Q407" s="143"/>
      <c r="R407" s="305"/>
      <c r="S407" s="1"/>
      <c r="T407" s="1"/>
      <c r="U407" s="1"/>
      <c r="V407" s="1"/>
      <c r="W407" s="1"/>
      <c r="X407" s="1"/>
      <c r="Y407" s="1"/>
      <c r="Z407" s="1"/>
      <c r="AA407" s="235"/>
    </row>
    <row r="408" spans="1:27" ht="15">
      <c r="A408" s="1"/>
      <c r="B408" s="12" t="s">
        <v>364</v>
      </c>
      <c r="C408" s="2"/>
      <c r="D408" s="2"/>
      <c r="E408" s="1"/>
      <c r="F408" s="1"/>
      <c r="G408" s="1"/>
      <c r="I408" s="2" t="s">
        <v>116</v>
      </c>
      <c r="J408" s="2"/>
      <c r="K408" s="322">
        <v>85</v>
      </c>
      <c r="L408" s="1"/>
      <c r="M408" s="1"/>
      <c r="N408" s="1"/>
      <c r="O408" s="1"/>
      <c r="P408" s="1"/>
      <c r="Q408" s="143"/>
      <c r="R408" s="305"/>
      <c r="S408" s="1"/>
      <c r="T408" s="1"/>
      <c r="U408" s="1"/>
      <c r="V408" s="1"/>
      <c r="W408" s="1"/>
      <c r="X408" s="1"/>
      <c r="Y408" s="1"/>
      <c r="Z408" s="1"/>
      <c r="AA408" s="235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535</v>
      </c>
      <c r="J409" s="2"/>
      <c r="K409" s="322">
        <v>59.7</v>
      </c>
      <c r="L409" s="1"/>
      <c r="M409" s="1"/>
      <c r="N409" s="1"/>
      <c r="O409" s="1"/>
      <c r="P409" s="1"/>
      <c r="Q409" s="143"/>
      <c r="R409" s="305"/>
      <c r="S409" s="1"/>
      <c r="T409" s="1"/>
      <c r="U409" s="1"/>
      <c r="V409" s="1"/>
      <c r="W409" s="1"/>
      <c r="X409" s="1"/>
      <c r="Y409" s="1"/>
      <c r="Z409" s="1"/>
      <c r="AA409" s="235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534</v>
      </c>
      <c r="J410" s="2"/>
      <c r="K410" s="322">
        <v>90.4</v>
      </c>
      <c r="L410" s="1"/>
      <c r="M410" s="1"/>
      <c r="N410" s="1"/>
      <c r="O410" s="1"/>
      <c r="P410" s="1"/>
      <c r="Q410" s="143"/>
      <c r="R410" s="305"/>
      <c r="S410" s="1"/>
      <c r="T410" s="1"/>
      <c r="U410" s="1"/>
      <c r="V410" s="1"/>
      <c r="W410" s="1"/>
      <c r="X410" s="1"/>
      <c r="Y410" s="1"/>
      <c r="Z410" s="1"/>
      <c r="AA410" s="235"/>
    </row>
    <row r="411" spans="1:27" ht="15">
      <c r="A411" s="1"/>
      <c r="B411" s="12" t="s">
        <v>365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5"/>
      <c r="S411" s="1"/>
      <c r="T411" s="1"/>
      <c r="U411" s="1"/>
      <c r="V411" s="1"/>
      <c r="W411" s="1"/>
      <c r="X411" s="1"/>
      <c r="Y411" s="1"/>
      <c r="Z411" s="1"/>
      <c r="AA411" s="235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3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309</v>
      </c>
      <c r="P413" s="143" t="s">
        <v>43</v>
      </c>
      <c r="Q413" s="143" t="s">
        <v>310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7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311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2"/>
      <c r="F415" s="262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8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8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8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8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8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8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6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19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2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19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19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19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19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19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7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8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0" ref="C447:K447">AVERAGE(C415:C445)</f>
        <v>#DIV/0!</v>
      </c>
      <c r="D447" s="47" t="e">
        <f t="shared" si="20"/>
        <v>#DIV/0!</v>
      </c>
      <c r="E447" s="47" t="e">
        <f t="shared" si="20"/>
        <v>#DIV/0!</v>
      </c>
      <c r="F447" s="47" t="e">
        <f t="shared" si="20"/>
        <v>#DIV/0!</v>
      </c>
      <c r="G447" s="47" t="e">
        <f t="shared" si="20"/>
        <v>#DIV/0!</v>
      </c>
      <c r="H447" s="47" t="e">
        <f t="shared" si="20"/>
        <v>#DIV/0!</v>
      </c>
      <c r="I447" s="47" t="e">
        <f t="shared" si="20"/>
        <v>#DIV/0!</v>
      </c>
      <c r="J447" s="47" t="e">
        <f t="shared" si="20"/>
        <v>#DIV/0!</v>
      </c>
      <c r="K447" s="47" t="e">
        <f t="shared" si="20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366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5"/>
      <c r="S449" s="1"/>
      <c r="T449" s="1"/>
      <c r="U449" s="1"/>
      <c r="V449" s="1"/>
      <c r="W449" s="1"/>
      <c r="X449" s="1"/>
      <c r="Y449" s="1"/>
      <c r="Z449" s="1"/>
      <c r="AA449" s="235"/>
    </row>
    <row r="450" spans="1:27" ht="15">
      <c r="A450" s="1"/>
      <c r="B450" s="12" t="s">
        <v>367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5"/>
      <c r="S450" s="1"/>
      <c r="T450" s="1"/>
      <c r="U450" s="1"/>
      <c r="V450" s="1"/>
      <c r="W450" s="1"/>
      <c r="X450" s="1"/>
      <c r="Y450" s="1"/>
      <c r="Z450" s="1"/>
      <c r="AA450" s="235"/>
    </row>
    <row r="451" spans="1:27" ht="15">
      <c r="A451" s="1"/>
      <c r="B451" s="12" t="s">
        <v>368</v>
      </c>
      <c r="C451" s="2"/>
      <c r="D451" s="2"/>
      <c r="E451" s="2"/>
      <c r="F451" s="2"/>
      <c r="G451" s="1"/>
      <c r="I451" s="2" t="s">
        <v>533</v>
      </c>
      <c r="J451" s="2"/>
      <c r="K451" s="76">
        <v>3.2</v>
      </c>
      <c r="L451" s="1"/>
      <c r="M451" s="1"/>
      <c r="N451" s="1"/>
      <c r="O451" s="1"/>
      <c r="P451" s="1"/>
      <c r="Q451" s="143"/>
      <c r="R451" s="305"/>
      <c r="S451" s="1"/>
      <c r="T451" s="1"/>
      <c r="U451" s="1"/>
      <c r="V451" s="1"/>
      <c r="W451" s="1"/>
      <c r="X451" s="1"/>
      <c r="Y451" s="1"/>
      <c r="Z451" s="1"/>
      <c r="AA451" s="235"/>
    </row>
    <row r="452" spans="1:27" ht="15">
      <c r="A452" s="1"/>
      <c r="B452" s="80" t="s">
        <v>369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5"/>
      <c r="S452" s="1"/>
      <c r="T452" s="1"/>
      <c r="U452" s="1"/>
      <c r="V452" s="1"/>
      <c r="W452" s="1"/>
      <c r="X452" s="1"/>
      <c r="Y452" s="1"/>
      <c r="Z452" s="1"/>
      <c r="AA452" s="235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116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5"/>
      <c r="S453" s="1"/>
      <c r="T453" s="1"/>
      <c r="U453" s="1"/>
      <c r="V453" s="1"/>
      <c r="W453" s="1"/>
      <c r="X453" s="1"/>
      <c r="Y453" s="1"/>
      <c r="Z453" s="1"/>
      <c r="AA453" s="235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535</v>
      </c>
      <c r="J454" s="2"/>
      <c r="K454" s="76">
        <v>79.3</v>
      </c>
      <c r="L454" s="1"/>
      <c r="M454" s="1"/>
      <c r="N454" s="1"/>
      <c r="O454" s="1"/>
      <c r="P454" s="1"/>
      <c r="Q454" s="143"/>
      <c r="R454" s="305"/>
      <c r="S454" s="1"/>
      <c r="T454" s="1"/>
      <c r="U454" s="1"/>
      <c r="V454" s="1"/>
      <c r="W454" s="1"/>
      <c r="X454" s="1"/>
      <c r="Y454" s="1"/>
      <c r="Z454" s="1"/>
      <c r="AA454" s="235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534</v>
      </c>
      <c r="J455" s="2"/>
      <c r="K455" s="76">
        <v>47.7</v>
      </c>
      <c r="L455" s="1"/>
      <c r="M455" s="1"/>
      <c r="N455" s="1"/>
      <c r="O455" s="1"/>
      <c r="P455" s="1"/>
      <c r="Q455" s="143"/>
      <c r="R455" s="305"/>
      <c r="S455" s="1"/>
      <c r="T455" s="1"/>
      <c r="U455" s="1"/>
      <c r="V455" s="1"/>
      <c r="W455" s="1"/>
      <c r="X455" s="1"/>
      <c r="Y455" s="1"/>
      <c r="Z455" s="1"/>
      <c r="AA455" s="235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5"/>
      <c r="S456" s="1"/>
      <c r="T456" s="1"/>
      <c r="U456" s="1"/>
      <c r="V456" s="1"/>
      <c r="W456" s="1"/>
      <c r="X456" s="1"/>
      <c r="Y456" s="1"/>
      <c r="Z456" s="1"/>
      <c r="AA456" s="235"/>
    </row>
    <row r="457" spans="1:27" ht="15">
      <c r="A457" s="1"/>
      <c r="B457" s="12" t="s">
        <v>370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5"/>
      <c r="S457" s="1"/>
      <c r="T457" s="1"/>
      <c r="U457" s="1"/>
      <c r="V457" s="1"/>
      <c r="W457" s="1"/>
      <c r="X457" s="1"/>
      <c r="Y457" s="1"/>
      <c r="Z457" s="1"/>
      <c r="AA457" s="235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3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309</v>
      </c>
      <c r="P459" s="143" t="s">
        <v>43</v>
      </c>
      <c r="Q459" s="143" t="s">
        <v>310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7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311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2"/>
      <c r="F461" s="262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7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7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7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7">
        <v>11.1</v>
      </c>
      <c r="S465" s="71">
        <v>1987</v>
      </c>
      <c r="T465" s="43">
        <v>-12</v>
      </c>
      <c r="U465" s="71">
        <v>1985</v>
      </c>
      <c r="V465" s="244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7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7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7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7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7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7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1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7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7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7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7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7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7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7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2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7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7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7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7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7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7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7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7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7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7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7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7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1" ref="C493:K493">AVERAGE(C461:C491)</f>
        <v>#DIV/0!</v>
      </c>
      <c r="D493" s="47" t="e">
        <f t="shared" si="21"/>
        <v>#DIV/0!</v>
      </c>
      <c r="E493" s="47" t="e">
        <f t="shared" si="21"/>
        <v>#DIV/0!</v>
      </c>
      <c r="F493" s="47" t="e">
        <f t="shared" si="21"/>
        <v>#DIV/0!</v>
      </c>
      <c r="G493" s="47" t="e">
        <f t="shared" si="21"/>
        <v>#DIV/0!</v>
      </c>
      <c r="H493" s="47" t="e">
        <f t="shared" si="21"/>
        <v>#DIV/0!</v>
      </c>
      <c r="I493" s="47" t="e">
        <f t="shared" si="21"/>
        <v>#DIV/0!</v>
      </c>
      <c r="J493" s="47" t="e">
        <f t="shared" si="21"/>
        <v>#DIV/0!</v>
      </c>
      <c r="K493" s="47" t="e">
        <f t="shared" si="21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5"/>
      <c r="O494" s="259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371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5"/>
      <c r="S495" s="1"/>
      <c r="T495" s="1"/>
      <c r="U495" s="1"/>
      <c r="V495" s="1"/>
      <c r="W495" s="1"/>
      <c r="X495" s="1"/>
      <c r="Y495" s="1"/>
      <c r="Z495" s="1"/>
      <c r="AA495" s="235"/>
    </row>
    <row r="496" spans="1:27" ht="15">
      <c r="A496" s="1"/>
      <c r="B496" s="12" t="s">
        <v>372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5"/>
      <c r="S496" s="1"/>
      <c r="T496" s="1"/>
      <c r="U496" s="1"/>
      <c r="V496" s="1"/>
      <c r="W496" s="1"/>
      <c r="X496" s="1"/>
      <c r="Y496" s="1"/>
      <c r="Z496" s="1"/>
      <c r="AA496" s="235"/>
    </row>
    <row r="497" spans="1:27" ht="15">
      <c r="A497" s="1"/>
      <c r="B497" s="12" t="s">
        <v>373</v>
      </c>
      <c r="C497" s="2"/>
      <c r="D497" s="2"/>
      <c r="E497" s="2"/>
      <c r="F497" s="2"/>
      <c r="G497" s="1"/>
      <c r="I497" s="2" t="s">
        <v>533</v>
      </c>
      <c r="J497" s="2"/>
      <c r="K497" s="76">
        <v>0.6</v>
      </c>
      <c r="L497" s="1"/>
      <c r="M497" s="1"/>
      <c r="N497" s="1"/>
      <c r="O497" s="1"/>
      <c r="P497" s="1"/>
      <c r="Q497" s="143"/>
      <c r="R497" s="305"/>
      <c r="S497" s="1"/>
      <c r="T497" s="1"/>
      <c r="U497" s="1"/>
      <c r="V497" s="1"/>
      <c r="W497" s="1"/>
      <c r="X497" s="1"/>
      <c r="Y497" s="1"/>
      <c r="Z497" s="1"/>
      <c r="AA497" s="235"/>
    </row>
    <row r="498" spans="1:27" ht="15">
      <c r="A498" s="1"/>
      <c r="B498" s="80" t="s">
        <v>374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5"/>
      <c r="S498" s="1"/>
      <c r="T498" s="1"/>
      <c r="U498" s="1"/>
      <c r="V498" s="1"/>
      <c r="W498" s="1"/>
      <c r="X498" s="1"/>
      <c r="Y498" s="1"/>
      <c r="Z498" s="1"/>
      <c r="AA498" s="235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116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5"/>
      <c r="S499" s="1"/>
      <c r="T499" s="1"/>
      <c r="U499" s="1"/>
      <c r="V499" s="1"/>
      <c r="W499" s="1"/>
      <c r="X499" s="1"/>
      <c r="Y499" s="1"/>
      <c r="Z499" s="1"/>
      <c r="AA499" s="235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535</v>
      </c>
      <c r="J500" s="2"/>
      <c r="K500" s="76">
        <v>70.8</v>
      </c>
      <c r="L500" s="1"/>
      <c r="M500" s="1"/>
      <c r="N500" s="1"/>
      <c r="O500" s="1"/>
      <c r="P500" s="1"/>
      <c r="Q500" s="143"/>
      <c r="R500" s="305"/>
      <c r="S500" s="1"/>
      <c r="T500" s="1"/>
      <c r="U500" s="1"/>
      <c r="V500" s="1"/>
      <c r="W500" s="1"/>
      <c r="X500" s="1"/>
      <c r="Y500" s="1"/>
      <c r="Z500" s="1"/>
      <c r="AA500" s="235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534</v>
      </c>
      <c r="J501" s="2"/>
      <c r="K501" s="76">
        <v>15.2</v>
      </c>
      <c r="L501" s="1"/>
      <c r="M501" s="1"/>
      <c r="N501" s="1"/>
      <c r="O501" s="1"/>
      <c r="P501" s="1"/>
      <c r="Q501" s="143"/>
      <c r="R501" s="305"/>
      <c r="S501" s="1"/>
      <c r="T501" s="1"/>
      <c r="U501" s="1"/>
      <c r="V501" s="1"/>
      <c r="W501" s="1"/>
      <c r="X501" s="1"/>
      <c r="Y501" s="1"/>
      <c r="Z501" s="1"/>
      <c r="AA501" s="235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5"/>
      <c r="S502" s="1"/>
      <c r="T502" s="1"/>
      <c r="U502" s="1"/>
      <c r="V502" s="1"/>
      <c r="W502" s="1"/>
      <c r="X502" s="1"/>
      <c r="Y502" s="1"/>
      <c r="Z502" s="1"/>
      <c r="AA502" s="235"/>
    </row>
    <row r="503" spans="1:27" ht="15">
      <c r="A503" s="1"/>
      <c r="B503" s="12" t="s">
        <v>375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5"/>
      <c r="S503" s="1"/>
      <c r="T503" s="1"/>
      <c r="U503" s="1"/>
      <c r="V503" s="1"/>
      <c r="W503" s="1"/>
      <c r="X503" s="1"/>
      <c r="Y503" s="1"/>
      <c r="Z503" s="1"/>
      <c r="AA503" s="235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3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309</v>
      </c>
      <c r="P505" s="143" t="s">
        <v>43</v>
      </c>
      <c r="Q505" s="143" t="s">
        <v>310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7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311</v>
      </c>
      <c r="S506" s="142"/>
      <c r="T506" s="203"/>
      <c r="U506" s="203"/>
      <c r="V506" s="142" t="s">
        <v>318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2"/>
      <c r="F507" s="262"/>
      <c r="G507" s="116"/>
      <c r="H507" s="116"/>
      <c r="I507" s="116"/>
      <c r="J507" s="32"/>
      <c r="K507" s="61"/>
      <c r="L507" s="76" t="e">
        <f aca="true" t="shared" si="22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2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2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2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2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2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2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2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2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2"/>
        <v>#DIV/0!</v>
      </c>
      <c r="M516" s="47">
        <v>-0.9373333333333335</v>
      </c>
      <c r="N516" s="50"/>
      <c r="O516" s="269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7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7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2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2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2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2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2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2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2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1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7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2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2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0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2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2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7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2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7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2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7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2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2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2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2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7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2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3" ref="C539:K539">AVERAGE(C507:C537)</f>
        <v>#DIV/0!</v>
      </c>
      <c r="D539" s="47" t="e">
        <f t="shared" si="23"/>
        <v>#DIV/0!</v>
      </c>
      <c r="E539" s="47" t="e">
        <f t="shared" si="23"/>
        <v>#DIV/0!</v>
      </c>
      <c r="F539" s="47" t="e">
        <f t="shared" si="23"/>
        <v>#DIV/0!</v>
      </c>
      <c r="G539" s="47" t="e">
        <f t="shared" si="23"/>
        <v>#DIV/0!</v>
      </c>
      <c r="H539" s="47" t="e">
        <f t="shared" si="23"/>
        <v>#DIV/0!</v>
      </c>
      <c r="I539" s="47" t="e">
        <f t="shared" si="23"/>
        <v>#DIV/0!</v>
      </c>
      <c r="J539" s="47" t="e">
        <f t="shared" si="23"/>
        <v>#DIV/0!</v>
      </c>
      <c r="K539" s="47" t="e">
        <f t="shared" si="23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5">
        <f>SUM(N507:N537)</f>
        <v>0</v>
      </c>
      <c r="O540" s="259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376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5"/>
      <c r="S541" s="1"/>
      <c r="T541" s="1"/>
      <c r="U541" s="1"/>
      <c r="V541" s="1"/>
      <c r="W541" s="1"/>
      <c r="X541" s="1"/>
      <c r="Y541" s="1"/>
      <c r="Z541" s="1"/>
      <c r="AA541" s="235"/>
    </row>
    <row r="542" spans="1:27" ht="15">
      <c r="A542" s="1"/>
      <c r="B542" s="12" t="s">
        <v>377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5"/>
      <c r="S542" s="1"/>
      <c r="T542" s="1"/>
      <c r="U542" s="1"/>
      <c r="V542" s="1"/>
      <c r="W542" s="1"/>
      <c r="X542" s="1"/>
      <c r="Y542" s="1"/>
      <c r="Z542" s="1"/>
      <c r="AA542" s="235"/>
    </row>
    <row r="543" spans="1:27" ht="15">
      <c r="A543" s="1"/>
      <c r="B543" s="12" t="s">
        <v>378</v>
      </c>
      <c r="C543" s="2"/>
      <c r="D543" s="2"/>
      <c r="E543" s="2"/>
      <c r="F543" s="2"/>
      <c r="G543" s="1"/>
      <c r="I543" s="2" t="s">
        <v>533</v>
      </c>
      <c r="J543" s="2"/>
      <c r="K543" s="76">
        <v>-0.2</v>
      </c>
      <c r="L543" s="1"/>
      <c r="M543" s="1"/>
      <c r="N543" s="1"/>
      <c r="O543" s="1"/>
      <c r="P543" s="1"/>
      <c r="Q543" s="143"/>
      <c r="R543" s="305"/>
      <c r="S543" s="1"/>
      <c r="T543" s="1"/>
      <c r="U543" s="1"/>
      <c r="V543" s="1"/>
      <c r="W543" s="1"/>
      <c r="X543" s="1"/>
      <c r="Y543" s="1"/>
      <c r="Z543" s="1"/>
      <c r="AA543" s="235"/>
    </row>
    <row r="544" spans="1:27" ht="15">
      <c r="A544" s="1"/>
      <c r="B544" s="80" t="s">
        <v>379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5"/>
      <c r="S544" s="1"/>
      <c r="T544" s="1"/>
      <c r="U544" s="1"/>
      <c r="V544" s="1"/>
      <c r="W544" s="1"/>
      <c r="X544" s="1"/>
      <c r="Y544" s="1"/>
      <c r="Z544" s="1"/>
      <c r="AA544" s="235"/>
    </row>
    <row r="545" spans="1:27" ht="15">
      <c r="A545" s="1"/>
      <c r="B545" s="12" t="s">
        <v>380</v>
      </c>
      <c r="C545" s="1"/>
      <c r="D545" s="1"/>
      <c r="E545" s="1"/>
      <c r="F545" s="1"/>
      <c r="G545" s="1"/>
      <c r="I545" s="2" t="s">
        <v>116</v>
      </c>
      <c r="J545" s="2"/>
      <c r="K545" s="76">
        <v>0.1</v>
      </c>
      <c r="L545" s="1"/>
      <c r="M545" s="1"/>
      <c r="N545" s="1"/>
      <c r="O545" s="1"/>
      <c r="P545" s="1"/>
      <c r="Q545" s="143"/>
      <c r="R545" s="305"/>
      <c r="S545" s="1"/>
      <c r="T545" s="1"/>
      <c r="U545" s="1"/>
      <c r="V545" s="1"/>
      <c r="W545" s="1"/>
      <c r="X545" s="1"/>
      <c r="Y545" s="1"/>
      <c r="Z545" s="1"/>
      <c r="AA545" s="235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535</v>
      </c>
      <c r="J546" s="2"/>
      <c r="K546" s="76">
        <v>55.6</v>
      </c>
      <c r="L546" s="1"/>
      <c r="M546" s="1"/>
      <c r="N546" s="1"/>
      <c r="O546" s="1"/>
      <c r="P546" s="1"/>
      <c r="Q546" s="143"/>
      <c r="R546" s="305"/>
      <c r="S546" s="1"/>
      <c r="T546" s="1"/>
      <c r="U546" s="1"/>
      <c r="V546" s="1"/>
      <c r="W546" s="1"/>
      <c r="X546" s="1"/>
      <c r="Y546" s="1"/>
      <c r="Z546" s="1"/>
      <c r="AA546" s="235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534</v>
      </c>
      <c r="J547" s="2"/>
      <c r="K547" s="76">
        <v>0.3</v>
      </c>
      <c r="L547" s="1"/>
      <c r="M547" s="1"/>
      <c r="N547" s="1"/>
      <c r="O547" s="1"/>
      <c r="P547" s="1"/>
      <c r="Q547" s="143"/>
      <c r="R547" s="305"/>
      <c r="S547" s="1"/>
      <c r="T547" s="1"/>
      <c r="U547" s="1"/>
      <c r="V547" s="1"/>
      <c r="W547" s="1"/>
      <c r="X547" s="1"/>
      <c r="Y547" s="1"/>
      <c r="Z547" s="1"/>
      <c r="AA547" s="235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5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5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5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5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5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5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5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5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5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5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5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5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2013-07-09T19:07:56Z</dcterms:modified>
  <cp:category/>
  <cp:version/>
  <cp:contentType/>
  <cp:contentStatus/>
</cp:coreProperties>
</file>