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0" windowWidth="19875" windowHeight="613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37" i="2" l="1"/>
  <c r="L232" i="1"/>
  <c r="L233" i="1"/>
  <c r="L234" i="1"/>
  <c r="L235" i="1"/>
  <c r="L236" i="1"/>
  <c r="L237" i="1"/>
  <c r="L236" i="2" l="1"/>
  <c r="P263" i="1" l="1"/>
  <c r="L232" i="2" l="1"/>
  <c r="L233" i="2"/>
  <c r="L234" i="2"/>
  <c r="L235" i="2"/>
  <c r="L231" i="1" l="1"/>
  <c r="L231" i="2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<sst xmlns="http://schemas.openxmlformats.org/spreadsheetml/2006/main" count="3830" uniqueCount="530">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</sst>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164" fontId="49" fillId="0" borderId="0" xfId="0" applyNumberFormat="1" applyFont="1"/>
    <xf numFmtId="164" fontId="50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2" fillId="0" borderId="1" xfId="0" applyNumberFormat="1" applyFont="1" applyBorder="1"/>
    <xf numFmtId="165" fontId="2" fillId="0" borderId="0" xfId="2" applyNumberFormat="1" applyFont="1"/>
    <xf numFmtId="164" fontId="53" fillId="0" borderId="0" xfId="0" applyNumberFormat="1" applyFont="1"/>
    <xf numFmtId="0" fontId="53" fillId="0" borderId="0" xfId="0" applyFont="1"/>
    <xf numFmtId="164" fontId="54" fillId="0" borderId="0" xfId="0" applyNumberFormat="1" applyFont="1"/>
    <xf numFmtId="0" fontId="54" fillId="0" borderId="0" xfId="0" applyFont="1"/>
    <xf numFmtId="0" fontId="2" fillId="0" borderId="2" xfId="0" applyFont="1" applyFill="1" applyBorder="1"/>
    <xf numFmtId="164" fontId="55" fillId="0" borderId="0" xfId="0" applyNumberFormat="1" applyFont="1"/>
    <xf numFmtId="164" fontId="56" fillId="0" borderId="0" xfId="0" applyNumberFormat="1" applyFont="1"/>
    <xf numFmtId="2" fontId="2" fillId="0" borderId="0" xfId="0" applyNumberFormat="1" applyFont="1"/>
    <xf numFmtId="2" fontId="57" fillId="0" borderId="0" xfId="0" applyNumberFormat="1" applyFont="1"/>
    <xf numFmtId="0" fontId="57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8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8" fillId="0" borderId="1" xfId="0" applyNumberFormat="1" applyFont="1" applyBorder="1"/>
    <xf numFmtId="1" fontId="58" fillId="0" borderId="1" xfId="0" applyNumberFormat="1" applyFont="1" applyBorder="1"/>
    <xf numFmtId="1" fontId="18" fillId="0" borderId="1" xfId="0" applyNumberFormat="1" applyFont="1" applyBorder="1"/>
    <xf numFmtId="164" fontId="58" fillId="0" borderId="0" xfId="0" applyNumberFormat="1" applyFont="1"/>
    <xf numFmtId="1" fontId="16" fillId="0" borderId="2" xfId="0" applyNumberFormat="1" applyFont="1" applyBorder="1"/>
    <xf numFmtId="0" fontId="58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9" fillId="0" borderId="0" xfId="0" applyNumberFormat="1" applyFont="1" applyAlignment="1">
      <alignment horizontal="right"/>
    </xf>
    <xf numFmtId="0" fontId="58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227" workbookViewId="0">
      <selection activeCell="B248" sqref="B248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60" customWidth="1"/>
    <col min="28" max="28" width="7.7109375" style="260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5.855468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4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1.5703125" style="179" customWidth="1"/>
    <col min="52" max="52" width="4.7109375" style="179" customWidth="1"/>
    <col min="53" max="53" width="9.7109375" style="179" customWidth="1"/>
    <col min="54" max="54" width="4.140625" style="179" customWidth="1"/>
    <col min="55" max="55" width="5.42578125" style="260" customWidth="1"/>
    <col min="56" max="56" width="7.28515625" style="260" customWidth="1"/>
    <col min="57" max="57" width="7.28515625" style="260" hidden="1" customWidth="1"/>
    <col min="58" max="58" width="7.28515625" style="248" customWidth="1"/>
    <col min="59" max="61" width="7.28515625" style="260" customWidth="1"/>
    <col min="62" max="62" width="7.28515625" style="248" customWidth="1"/>
    <col min="63" max="65" width="7.28515625" style="260" customWidth="1"/>
    <col min="66" max="66" width="7.28515625" style="248" customWidth="1"/>
    <col min="67" max="69" width="7.28515625" style="260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425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296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26"/>
      <c r="BA2" s="26"/>
      <c r="BB2" s="26"/>
      <c r="BC2" s="32" t="s">
        <v>23</v>
      </c>
      <c r="BD2" s="6"/>
      <c r="BE2" s="6"/>
      <c r="BF2" s="13" t="s">
        <v>456</v>
      </c>
      <c r="BG2" s="32"/>
      <c r="BH2" s="6"/>
      <c r="BI2" s="6"/>
      <c r="BJ2" s="209" t="s">
        <v>257</v>
      </c>
      <c r="BK2" s="261"/>
      <c r="BL2" s="261" t="s">
        <v>435</v>
      </c>
      <c r="BM2" s="261"/>
      <c r="BN2" s="209" t="s">
        <v>435</v>
      </c>
      <c r="BO2" s="261"/>
      <c r="BP2" s="261" t="s">
        <v>257</v>
      </c>
      <c r="BQ2" s="261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5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2"/>
      <c r="BA3" s="2"/>
      <c r="BB3" s="2"/>
      <c r="BC3" s="262" t="s">
        <v>33</v>
      </c>
      <c r="BD3" s="262" t="s">
        <v>41</v>
      </c>
      <c r="BE3" s="262"/>
      <c r="BF3" s="29" t="s">
        <v>207</v>
      </c>
      <c r="BG3" s="262" t="s">
        <v>21</v>
      </c>
      <c r="BH3" s="262" t="s">
        <v>208</v>
      </c>
      <c r="BI3" s="262" t="s">
        <v>21</v>
      </c>
      <c r="BJ3" s="271" t="s">
        <v>258</v>
      </c>
      <c r="BK3" s="263"/>
      <c r="BL3" s="263" t="s">
        <v>258</v>
      </c>
      <c r="BM3" s="263"/>
      <c r="BN3" s="271" t="s">
        <v>436</v>
      </c>
      <c r="BO3" s="263"/>
      <c r="BP3" s="263" t="s">
        <v>436</v>
      </c>
      <c r="BQ3" s="263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301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90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3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431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90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301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90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301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433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90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322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301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90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322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301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432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90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301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90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90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90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322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434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90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437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90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90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90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322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91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439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91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439</v>
      </c>
      <c r="AG20" s="115">
        <v>-3.9</v>
      </c>
      <c r="AH20" s="11" t="s">
        <v>149</v>
      </c>
      <c r="AI20" s="43">
        <v>68.400000000000006</v>
      </c>
      <c r="AJ20" s="43" t="s">
        <v>438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91">
        <v>5325</v>
      </c>
      <c r="AR20" s="290"/>
      <c r="AS20" s="289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92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8">
        <v>-2</v>
      </c>
      <c r="AL21" s="63">
        <v>-28</v>
      </c>
      <c r="AM21" s="35">
        <v>-1.1000000000000001</v>
      </c>
      <c r="AN21" s="35">
        <v>-28.3</v>
      </c>
      <c r="AO21" s="290">
        <v>5332</v>
      </c>
      <c r="AP21" s="49">
        <v>5337</v>
      </c>
      <c r="AQ21" s="291">
        <v>5395</v>
      </c>
      <c r="AR21" s="290">
        <v>823</v>
      </c>
      <c r="AS21" s="289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322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92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90">
        <v>5310</v>
      </c>
      <c r="AP22" s="49">
        <v>5309</v>
      </c>
      <c r="AQ22" s="291"/>
      <c r="AR22" s="290">
        <v>775</v>
      </c>
      <c r="AS22" s="289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92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90">
        <v>5300</v>
      </c>
      <c r="AP23" s="49">
        <v>5295</v>
      </c>
      <c r="AQ23" s="291">
        <v>5331</v>
      </c>
      <c r="AR23" s="290">
        <v>891</v>
      </c>
      <c r="AS23" s="289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322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92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0">
        <v>5304</v>
      </c>
      <c r="AP24" s="49">
        <v>5320</v>
      </c>
      <c r="AQ24" s="291">
        <v>5325</v>
      </c>
      <c r="AR24" s="290">
        <v>797</v>
      </c>
      <c r="AS24" s="289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6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92">
        <v>9.3000000000000007</v>
      </c>
      <c r="AD25" s="1" t="s">
        <v>323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90">
        <v>5291</v>
      </c>
      <c r="AP25" s="49">
        <v>5322</v>
      </c>
      <c r="AQ25" s="290">
        <v>5329</v>
      </c>
      <c r="AR25" s="290">
        <v>563</v>
      </c>
      <c r="AS25" s="289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92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91">
        <v>5342</v>
      </c>
      <c r="AP26" s="49">
        <v>5322</v>
      </c>
      <c r="AQ26" s="290">
        <v>5335</v>
      </c>
      <c r="AR26" s="290">
        <v>993</v>
      </c>
      <c r="AS26" s="289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7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93" t="s">
        <v>301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92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1">
        <v>5273</v>
      </c>
      <c r="AP27" s="49">
        <v>5217</v>
      </c>
      <c r="AQ27" s="290"/>
      <c r="AR27" s="290">
        <v>438</v>
      </c>
      <c r="AS27" s="289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1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7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302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92">
        <v>10.5</v>
      </c>
      <c r="AD28" s="1" t="s">
        <v>432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91">
        <v>5202</v>
      </c>
      <c r="AP28" s="49">
        <v>5339</v>
      </c>
      <c r="AQ28" s="290">
        <v>5342</v>
      </c>
      <c r="AR28" s="290">
        <v>0</v>
      </c>
      <c r="AS28" s="289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7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92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91">
        <v>5319</v>
      </c>
      <c r="AP29" s="49">
        <v>5314</v>
      </c>
      <c r="AQ29" s="290">
        <v>5326</v>
      </c>
      <c r="AR29" s="290">
        <v>1711</v>
      </c>
      <c r="AS29" s="289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7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92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1">
        <v>5287</v>
      </c>
      <c r="AP30" s="49">
        <v>5266</v>
      </c>
      <c r="AQ30" s="290">
        <v>5283</v>
      </c>
      <c r="AR30" s="63">
        <v>549</v>
      </c>
      <c r="AS30" s="289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7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237</v>
      </c>
      <c r="AG31" s="55">
        <v>-5.7</v>
      </c>
      <c r="AH31" s="11" t="s">
        <v>266</v>
      </c>
      <c r="AI31" s="43">
        <v>25.4</v>
      </c>
      <c r="AJ31" s="3" t="s">
        <v>441</v>
      </c>
      <c r="AK31" s="35">
        <v>-4</v>
      </c>
      <c r="AL31" s="35">
        <v>-30</v>
      </c>
      <c r="AM31" s="35">
        <v>-3.9</v>
      </c>
      <c r="AN31" s="35">
        <v>-29.7</v>
      </c>
      <c r="AO31" s="296">
        <v>5280</v>
      </c>
      <c r="AP31" s="295">
        <v>5283</v>
      </c>
      <c r="AQ31" s="290">
        <v>5248</v>
      </c>
      <c r="AR31" s="290"/>
      <c r="AS31" s="289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94">
        <v>-6.1</v>
      </c>
      <c r="AL32" s="35">
        <v>-32.9</v>
      </c>
      <c r="AM32" s="35">
        <v>-7.5</v>
      </c>
      <c r="AN32" s="35">
        <v>-34.299999999999997</v>
      </c>
      <c r="AO32" s="291">
        <v>5234</v>
      </c>
      <c r="AP32" s="295">
        <v>5222</v>
      </c>
      <c r="AQ32" s="290">
        <v>5227</v>
      </c>
      <c r="AR32" s="290">
        <v>645</v>
      </c>
      <c r="AS32" s="289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91">
        <v>5228</v>
      </c>
      <c r="AP33" s="295">
        <v>5228</v>
      </c>
      <c r="AQ33" s="290">
        <v>5237</v>
      </c>
      <c r="AR33" s="290">
        <v>0</v>
      </c>
      <c r="AS33" s="289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38"/>
      <c r="BA33" s="38"/>
      <c r="BB33" s="38"/>
      <c r="BC33" s="125">
        <v>-3.7</v>
      </c>
      <c r="BD33" s="52">
        <v>1971</v>
      </c>
      <c r="BE33" s="264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440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1">
        <v>5264</v>
      </c>
      <c r="AP34" s="295">
        <v>5266</v>
      </c>
      <c r="AQ34" s="290">
        <v>5289</v>
      </c>
      <c r="AR34" s="290">
        <v>360</v>
      </c>
      <c r="AS34" s="289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70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322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7">
        <v>5220</v>
      </c>
      <c r="AP35" s="295">
        <v>5290</v>
      </c>
      <c r="AQ35" s="290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8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9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1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1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1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1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426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426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1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1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1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428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1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429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1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1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1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442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296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26"/>
      <c r="BA49" s="26"/>
      <c r="BB49" s="26"/>
      <c r="BC49" s="32" t="s">
        <v>23</v>
      </c>
      <c r="BD49" s="6"/>
      <c r="BE49" s="32"/>
      <c r="BF49" s="13" t="s">
        <v>456</v>
      </c>
      <c r="BG49" s="32"/>
      <c r="BH49" s="6"/>
      <c r="BI49" s="6"/>
      <c r="BJ49" s="209" t="s">
        <v>257</v>
      </c>
      <c r="BK49" s="261"/>
      <c r="BL49" s="261" t="s">
        <v>435</v>
      </c>
      <c r="BM49" s="261"/>
      <c r="BN49" s="209" t="s">
        <v>435</v>
      </c>
      <c r="BO49" s="261"/>
      <c r="BP49" s="261" t="s">
        <v>257</v>
      </c>
      <c r="BQ49" s="261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5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2"/>
      <c r="BA50" s="2"/>
      <c r="BB50" s="2"/>
      <c r="BC50" s="262" t="s">
        <v>33</v>
      </c>
      <c r="BD50" s="262" t="s">
        <v>41</v>
      </c>
      <c r="BE50" s="6"/>
      <c r="BF50" s="29" t="s">
        <v>207</v>
      </c>
      <c r="BG50" s="262" t="s">
        <v>21</v>
      </c>
      <c r="BH50" s="262" t="s">
        <v>208</v>
      </c>
      <c r="BI50" s="262" t="s">
        <v>21</v>
      </c>
      <c r="BJ50" s="271" t="s">
        <v>258</v>
      </c>
      <c r="BK50" s="263"/>
      <c r="BL50" s="263" t="s">
        <v>258</v>
      </c>
      <c r="BM50" s="263"/>
      <c r="BN50" s="271" t="s">
        <v>436</v>
      </c>
      <c r="BO50" s="263"/>
      <c r="BP50" s="263" t="s">
        <v>436</v>
      </c>
      <c r="BQ50" s="263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"/>
      <c r="BA51" s="1"/>
      <c r="BB51" s="1"/>
      <c r="BC51" s="107" t="s">
        <v>53</v>
      </c>
      <c r="BD51" s="32"/>
      <c r="BE51" s="262"/>
      <c r="BF51" s="29">
        <v>2</v>
      </c>
      <c r="BG51" s="262"/>
      <c r="BH51" s="262"/>
      <c r="BI51" s="262"/>
      <c r="BJ51" s="13"/>
      <c r="BK51" s="32"/>
      <c r="BL51" s="262"/>
      <c r="BM51" s="262"/>
      <c r="BN51" s="29"/>
      <c r="BO51" s="262"/>
      <c r="BP51" s="262"/>
      <c r="BQ51" s="262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301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91">
        <v>5304</v>
      </c>
      <c r="AP52" s="295">
        <v>5311</v>
      </c>
      <c r="AQ52" s="300">
        <v>5273</v>
      </c>
      <c r="AR52" s="290">
        <v>829</v>
      </c>
      <c r="AS52" s="289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445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301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9">
        <v>-30.9</v>
      </c>
      <c r="AM53" s="35">
        <v>-4.7</v>
      </c>
      <c r="AN53" s="35">
        <v>-29.1</v>
      </c>
      <c r="AO53" s="291">
        <v>5260</v>
      </c>
      <c r="AP53" s="295">
        <v>5257</v>
      </c>
      <c r="AQ53" s="300">
        <v>5255</v>
      </c>
      <c r="AR53" s="290">
        <v>457</v>
      </c>
      <c r="AS53" s="289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445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301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457</v>
      </c>
      <c r="AI54" s="43">
        <v>19.2</v>
      </c>
      <c r="AJ54" s="43" t="s">
        <v>122</v>
      </c>
      <c r="AK54" s="288">
        <v>-6</v>
      </c>
      <c r="AL54" s="288">
        <v>-29</v>
      </c>
      <c r="AM54" s="35">
        <v>-6.3</v>
      </c>
      <c r="AN54" s="35">
        <v>-28.1</v>
      </c>
      <c r="AO54" s="296">
        <v>5240</v>
      </c>
      <c r="AP54" s="295">
        <v>5286</v>
      </c>
      <c r="AQ54" s="300">
        <v>5272</v>
      </c>
      <c r="AR54" s="290"/>
      <c r="AS54" s="289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301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1">
        <v>5275</v>
      </c>
      <c r="AP55" s="295">
        <v>5297</v>
      </c>
      <c r="AQ55" s="300">
        <v>5309</v>
      </c>
      <c r="AR55" s="290">
        <v>345</v>
      </c>
      <c r="AS55" s="289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1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301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460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8">
        <v>-3</v>
      </c>
      <c r="AN56" s="288">
        <v>-32</v>
      </c>
      <c r="AO56" s="291">
        <v>5286</v>
      </c>
      <c r="AP56" s="295">
        <v>5302</v>
      </c>
      <c r="AQ56" s="300"/>
      <c r="AR56" s="290">
        <v>755</v>
      </c>
      <c r="AS56" s="289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91">
        <v>5302</v>
      </c>
      <c r="AP57" s="295">
        <v>5302</v>
      </c>
      <c r="AQ57" s="300"/>
      <c r="AR57" s="290">
        <v>785</v>
      </c>
      <c r="AS57" s="289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8">
        <v>-3</v>
      </c>
      <c r="AN58" s="288">
        <v>-33</v>
      </c>
      <c r="AO58" s="291">
        <v>5319</v>
      </c>
      <c r="AP58" s="295">
        <v>5270</v>
      </c>
      <c r="AQ58" s="300">
        <v>5283</v>
      </c>
      <c r="AR58" s="290">
        <v>852</v>
      </c>
      <c r="AS58" s="289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70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91">
        <v>5269</v>
      </c>
      <c r="AP59" s="295">
        <v>5276</v>
      </c>
      <c r="AQ59" s="300">
        <v>5284</v>
      </c>
      <c r="AR59" s="290">
        <v>334</v>
      </c>
      <c r="AS59" s="289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461</v>
      </c>
      <c r="AE60" s="24">
        <v>-10.1</v>
      </c>
      <c r="AF60" s="1" t="s">
        <v>59</v>
      </c>
      <c r="AG60" s="115">
        <v>-12.3</v>
      </c>
      <c r="AH60" s="39" t="s">
        <v>457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91">
        <v>5257</v>
      </c>
      <c r="AP60" s="295">
        <v>5250</v>
      </c>
      <c r="AQ60" s="300">
        <v>5240</v>
      </c>
      <c r="AR60" s="290">
        <v>574</v>
      </c>
      <c r="AS60" s="289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457</v>
      </c>
      <c r="AI61" s="43">
        <v>24.6</v>
      </c>
      <c r="AJ61" s="43" t="s">
        <v>444</v>
      </c>
      <c r="AK61" s="288">
        <v>-4</v>
      </c>
      <c r="AL61" s="288">
        <v>-35</v>
      </c>
      <c r="AM61" s="288">
        <v>-6</v>
      </c>
      <c r="AN61" s="288">
        <v>-36</v>
      </c>
      <c r="AO61" s="291">
        <v>5250</v>
      </c>
      <c r="AP61" s="295">
        <v>5224</v>
      </c>
      <c r="AQ61" s="300">
        <v>5236</v>
      </c>
      <c r="AR61" s="290">
        <v>572</v>
      </c>
      <c r="AS61" s="289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"/>
      <c r="BA61" s="1"/>
      <c r="BB61" s="1"/>
      <c r="BC61" s="125">
        <v>-0.2</v>
      </c>
      <c r="BD61" s="52">
        <v>1982</v>
      </c>
      <c r="BE61" s="6"/>
      <c r="BF61" s="270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301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3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457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1">
        <v>5230</v>
      </c>
      <c r="AP62" s="295">
        <v>5272</v>
      </c>
      <c r="AQ62" s="300">
        <v>5263</v>
      </c>
      <c r="AR62" s="290">
        <v>436</v>
      </c>
      <c r="AS62" s="289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462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1">
        <v>5157</v>
      </c>
      <c r="AP63" s="295">
        <v>5262</v>
      </c>
      <c r="AQ63" s="300">
        <v>5257</v>
      </c>
      <c r="AR63" s="290">
        <v>299</v>
      </c>
      <c r="AS63" s="289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38"/>
      <c r="BA63" s="38"/>
      <c r="BB63" s="38"/>
      <c r="BC63" s="125">
        <v>-0.8</v>
      </c>
      <c r="BD63" s="52">
        <v>1950</v>
      </c>
      <c r="BE63" s="264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438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1">
        <v>5291</v>
      </c>
      <c r="AP64" s="295">
        <v>5258</v>
      </c>
      <c r="AQ64" s="300">
        <v>5244</v>
      </c>
      <c r="AR64" s="290">
        <v>777</v>
      </c>
      <c r="AS64" s="289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91">
        <v>5244</v>
      </c>
      <c r="AP65" s="63">
        <v>5235</v>
      </c>
      <c r="AQ65" s="300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8">
        <v>-10</v>
      </c>
      <c r="AN66" s="288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460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460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458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459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301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463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9">
        <v>5265</v>
      </c>
      <c r="AP72" s="295">
        <v>5250</v>
      </c>
      <c r="AQ72" s="71"/>
      <c r="AR72" s="290">
        <v>548</v>
      </c>
      <c r="AS72" s="289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8">
        <v>-5</v>
      </c>
      <c r="AL73" s="35">
        <v>-31</v>
      </c>
      <c r="AM73" s="35">
        <v>-4.3</v>
      </c>
      <c r="AN73" s="35">
        <v>-34.1</v>
      </c>
      <c r="AO73" s="301">
        <v>5250</v>
      </c>
      <c r="AP73" s="295">
        <v>5250</v>
      </c>
      <c r="AQ73" s="36"/>
      <c r="AR73" s="290">
        <v>700</v>
      </c>
      <c r="AS73" s="289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5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90">
        <v>0</v>
      </c>
      <c r="AS76" s="289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90">
        <v>0</v>
      </c>
      <c r="AS77" s="289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38"/>
      <c r="BA77" s="38"/>
      <c r="BB77" s="38"/>
      <c r="BC77" s="125">
        <v>-1.2</v>
      </c>
      <c r="BD77" s="52">
        <v>1996</v>
      </c>
      <c r="BE77" s="264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90">
        <v>615</v>
      </c>
      <c r="AS78" s="289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464</v>
      </c>
      <c r="AK79" s="294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90">
        <v>884</v>
      </c>
      <c r="AS79" s="289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1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1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1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1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1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426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426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1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1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1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428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1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429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1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465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296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1"/>
      <c r="BA91" s="1"/>
      <c r="BB91" s="1"/>
      <c r="BC91" s="32" t="s">
        <v>23</v>
      </c>
      <c r="BD91" s="6"/>
      <c r="BE91" s="6"/>
      <c r="BF91" s="13" t="s">
        <v>456</v>
      </c>
      <c r="BG91" s="32"/>
      <c r="BH91" s="6"/>
      <c r="BI91" s="6"/>
      <c r="BJ91" s="209" t="s">
        <v>257</v>
      </c>
      <c r="BK91" s="261"/>
      <c r="BL91" s="261" t="s">
        <v>435</v>
      </c>
      <c r="BM91" s="261"/>
      <c r="BN91" s="209" t="s">
        <v>435</v>
      </c>
      <c r="BO91" s="261"/>
      <c r="BP91" s="261" t="s">
        <v>257</v>
      </c>
      <c r="BQ91" s="261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5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"/>
      <c r="BA92" s="26"/>
      <c r="BB92" s="26"/>
      <c r="BC92" s="262"/>
      <c r="BD92" s="262"/>
      <c r="BE92" s="262"/>
      <c r="BF92" s="29" t="s">
        <v>207</v>
      </c>
      <c r="BG92" s="262" t="s">
        <v>21</v>
      </c>
      <c r="BH92" s="262" t="s">
        <v>208</v>
      </c>
      <c r="BI92" s="262" t="s">
        <v>21</v>
      </c>
      <c r="BJ92" s="271" t="s">
        <v>258</v>
      </c>
      <c r="BK92" s="263"/>
      <c r="BL92" s="263" t="s">
        <v>258</v>
      </c>
      <c r="BM92" s="263"/>
      <c r="BN92" s="271" t="s">
        <v>436</v>
      </c>
      <c r="BO92" s="263"/>
      <c r="BP92" s="263" t="s">
        <v>436</v>
      </c>
      <c r="BQ92" s="263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10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304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457</v>
      </c>
      <c r="AI94" s="27">
        <v>34.700000000000003</v>
      </c>
      <c r="AJ94" s="27" t="s">
        <v>62</v>
      </c>
      <c r="AK94" s="303">
        <v>-6</v>
      </c>
      <c r="AL94" s="303">
        <v>-33</v>
      </c>
      <c r="AM94" s="303">
        <v>-6</v>
      </c>
      <c r="AN94" s="303">
        <v>-33</v>
      </c>
      <c r="AO94" s="248">
        <v>5266</v>
      </c>
      <c r="AP94" s="1">
        <v>5258</v>
      </c>
      <c r="AQ94" s="313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479</v>
      </c>
      <c r="AW94" s="46">
        <v>-26.5</v>
      </c>
      <c r="AX94" s="1">
        <v>1984</v>
      </c>
      <c r="AY94" s="1" t="s">
        <v>64</v>
      </c>
      <c r="AZ94" s="1"/>
      <c r="BA94" s="1"/>
      <c r="BB94" s="1"/>
      <c r="BC94" s="266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466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304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8">
        <v>-6</v>
      </c>
      <c r="AN95" s="288">
        <v>-35</v>
      </c>
      <c r="AO95" s="5">
        <v>5240</v>
      </c>
      <c r="AP95" s="38">
        <v>5240</v>
      </c>
      <c r="AQ95" s="313"/>
      <c r="AR95" s="106">
        <v>405</v>
      </c>
      <c r="AS95" s="113">
        <v>155</v>
      </c>
      <c r="AT95" s="46">
        <v>16.3</v>
      </c>
      <c r="AU95" s="1">
        <v>1996</v>
      </c>
      <c r="AV95" s="1" t="s">
        <v>479</v>
      </c>
      <c r="AW95" s="46">
        <v>-23.8</v>
      </c>
      <c r="AX95" s="1">
        <v>1979</v>
      </c>
      <c r="AY95" s="1" t="s">
        <v>72</v>
      </c>
      <c r="AZ95" s="1"/>
      <c r="BA95" s="1"/>
      <c r="BB95" s="1"/>
      <c r="BC95" s="266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466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304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444</v>
      </c>
      <c r="AK96" s="35">
        <v>-3.9</v>
      </c>
      <c r="AL96" s="35">
        <v>-32.9</v>
      </c>
      <c r="AM96" s="288">
        <v>-4</v>
      </c>
      <c r="AN96" s="63">
        <v>-34</v>
      </c>
      <c r="AO96" s="5">
        <v>5254</v>
      </c>
      <c r="AP96" s="1">
        <v>5260</v>
      </c>
      <c r="AQ96" s="313">
        <v>5249</v>
      </c>
      <c r="AR96" s="106">
        <v>0</v>
      </c>
      <c r="AS96" s="113"/>
      <c r="AT96" s="46">
        <v>15.8</v>
      </c>
      <c r="AU96" s="1">
        <v>1996</v>
      </c>
      <c r="AV96" s="1" t="s">
        <v>479</v>
      </c>
      <c r="AW96" s="46">
        <v>-29</v>
      </c>
      <c r="AX96" s="1">
        <v>1931</v>
      </c>
      <c r="AY96" s="1" t="s">
        <v>484</v>
      </c>
      <c r="AZ96" s="1"/>
      <c r="BA96" s="1"/>
      <c r="BB96" s="1"/>
      <c r="BC96" s="266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6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301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304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467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13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1"/>
      <c r="BA97" s="1"/>
      <c r="BB97" s="1"/>
      <c r="BC97" s="266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6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304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13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483</v>
      </c>
      <c r="AZ98" s="38"/>
      <c r="BA98" s="38"/>
      <c r="BB98" s="38"/>
      <c r="BC98" s="266">
        <v>-3</v>
      </c>
      <c r="BD98" s="52">
        <v>1963</v>
      </c>
      <c r="BE98" s="264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6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304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263</v>
      </c>
      <c r="AG99" s="55">
        <v>-12.8</v>
      </c>
      <c r="AH99" s="11" t="s">
        <v>81</v>
      </c>
      <c r="AI99" s="43">
        <v>20</v>
      </c>
      <c r="AJ99" s="43" t="s">
        <v>468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13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38"/>
      <c r="BA99" s="38"/>
      <c r="BB99" s="38"/>
      <c r="BC99" s="266">
        <v>-9.9</v>
      </c>
      <c r="BD99" s="52">
        <v>1969</v>
      </c>
      <c r="BE99" s="264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6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304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469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13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38"/>
      <c r="BA100" s="38"/>
      <c r="BB100" s="38"/>
      <c r="BC100" s="266">
        <v>-5.2</v>
      </c>
      <c r="BD100" s="52">
        <v>1969</v>
      </c>
      <c r="BE100" s="264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6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304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469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13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480</v>
      </c>
      <c r="AW101" s="61">
        <v>-31.3</v>
      </c>
      <c r="AX101" s="58">
        <v>2998</v>
      </c>
      <c r="AY101" s="38" t="s">
        <v>60</v>
      </c>
      <c r="AZ101" s="38"/>
      <c r="BA101" s="38"/>
      <c r="BB101" s="38"/>
      <c r="BC101" s="266">
        <v>-2.6</v>
      </c>
      <c r="BD101" s="52">
        <v>1958</v>
      </c>
      <c r="BE101" s="264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2">
        <v>-18.559999999999999</v>
      </c>
      <c r="BO101" s="161">
        <v>1969</v>
      </c>
      <c r="BP101" s="162">
        <v>6.17</v>
      </c>
      <c r="BQ101" s="139">
        <v>2004</v>
      </c>
      <c r="BR101" s="306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304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8">
        <v>-3</v>
      </c>
      <c r="AL102" s="288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13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1"/>
      <c r="BA102" s="1"/>
      <c r="BB102" s="1"/>
      <c r="BC102" s="266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70">
        <v>-18.66</v>
      </c>
      <c r="BO102" s="161">
        <v>1969</v>
      </c>
      <c r="BP102" s="171">
        <v>7.04</v>
      </c>
      <c r="BQ102" s="139">
        <v>2004</v>
      </c>
      <c r="BR102" s="306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304">
        <v>-1.5</v>
      </c>
      <c r="AA103" s="52">
        <v>2011</v>
      </c>
      <c r="AB103" s="153">
        <v>3.1</v>
      </c>
      <c r="AC103" s="54">
        <v>12.3</v>
      </c>
      <c r="AD103" s="1" t="s">
        <v>458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13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481</v>
      </c>
      <c r="AW103" s="46">
        <v>-29.9</v>
      </c>
      <c r="AX103" s="1">
        <v>1969</v>
      </c>
      <c r="AY103" s="1" t="s">
        <v>64</v>
      </c>
      <c r="AZ103" s="1"/>
      <c r="BA103" s="1"/>
      <c r="BB103" s="1"/>
      <c r="BC103" s="266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7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304">
        <v>-2</v>
      </c>
      <c r="AA104" s="52">
        <v>1958</v>
      </c>
      <c r="AB104" s="153">
        <v>4.0999999999999996</v>
      </c>
      <c r="AC104" s="311">
        <v>15</v>
      </c>
      <c r="AD104" s="1" t="s">
        <v>57</v>
      </c>
      <c r="AE104" s="312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469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13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1"/>
      <c r="BA104" s="1"/>
      <c r="BB104" s="1"/>
      <c r="BC104" s="266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466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304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280</v>
      </c>
      <c r="AG105" s="178">
        <v>-3.5</v>
      </c>
      <c r="AH105" s="11" t="s">
        <v>470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13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1"/>
      <c r="BA105" s="1"/>
      <c r="BB105" s="1"/>
      <c r="BC105" s="266">
        <v>-0.8</v>
      </c>
      <c r="BD105" s="52">
        <v>1950</v>
      </c>
      <c r="BE105" s="6"/>
      <c r="BF105" s="270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7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301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304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444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13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482</v>
      </c>
      <c r="AW106" s="46">
        <v>-26</v>
      </c>
      <c r="AX106" s="112">
        <v>1967</v>
      </c>
      <c r="AY106" s="1" t="s">
        <v>71</v>
      </c>
      <c r="AZ106" s="1"/>
      <c r="BA106" s="1"/>
      <c r="BB106" s="1"/>
      <c r="BC106" s="266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7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304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13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482</v>
      </c>
      <c r="AW107" s="46">
        <v>-25</v>
      </c>
      <c r="AX107" s="112">
        <v>1962</v>
      </c>
      <c r="AY107" s="1" t="s">
        <v>64</v>
      </c>
      <c r="AZ107" s="1"/>
      <c r="BA107" s="1"/>
      <c r="BB107" s="1"/>
      <c r="BC107" s="266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7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304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471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13">
        <v>5318</v>
      </c>
      <c r="AR108" s="106">
        <v>416</v>
      </c>
      <c r="AS108" s="314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1"/>
      <c r="BA108" s="1"/>
      <c r="BB108" s="1"/>
      <c r="BC108" s="266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7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304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469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13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1"/>
      <c r="BA109" s="1"/>
      <c r="BB109" s="1"/>
      <c r="BC109" s="266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7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301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304">
        <v>-1.2</v>
      </c>
      <c r="AA110" s="52">
        <v>1987</v>
      </c>
      <c r="AB110" s="153">
        <v>-2.7</v>
      </c>
      <c r="AC110" s="311">
        <v>2.9</v>
      </c>
      <c r="AD110" s="1" t="s">
        <v>460</v>
      </c>
      <c r="AE110" s="24">
        <v>-18</v>
      </c>
      <c r="AF110" s="1" t="s">
        <v>58</v>
      </c>
      <c r="AG110" s="279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13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1"/>
      <c r="BA110" s="1"/>
      <c r="BB110" s="1"/>
      <c r="BC110" s="266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7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304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459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13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1"/>
      <c r="BA111" s="1"/>
      <c r="BB111" s="1"/>
      <c r="BC111" s="266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7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304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473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13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1"/>
      <c r="BA112" s="1"/>
      <c r="BB112" s="1"/>
      <c r="BC112" s="266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7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304">
        <v>-2.4</v>
      </c>
      <c r="AA113" s="52">
        <v>1981</v>
      </c>
      <c r="AB113" s="153">
        <v>1.2</v>
      </c>
      <c r="AC113" s="54">
        <v>9.3000000000000007</v>
      </c>
      <c r="AD113" s="1" t="s">
        <v>472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13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1"/>
      <c r="BA113" s="1"/>
      <c r="BB113" s="1"/>
      <c r="BC113" s="266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7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304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483</v>
      </c>
      <c r="AW114" s="46">
        <v>-19.600000000000001</v>
      </c>
      <c r="AX114" s="112">
        <v>1988</v>
      </c>
      <c r="AY114" s="1" t="s">
        <v>58</v>
      </c>
      <c r="AZ114" s="1"/>
      <c r="BA114" s="1"/>
      <c r="BB114" s="1"/>
      <c r="BC114" s="266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7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301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304">
        <v>-1</v>
      </c>
      <c r="AA115" s="52">
        <v>1979</v>
      </c>
      <c r="AB115" s="153">
        <v>-0.9</v>
      </c>
      <c r="AC115" s="54">
        <v>7.3</v>
      </c>
      <c r="AD115" s="1" t="s">
        <v>474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8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1"/>
      <c r="BA115" s="1"/>
      <c r="BB115" s="1"/>
      <c r="BC115" s="266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5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304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12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1"/>
      <c r="BA116" s="1"/>
      <c r="BB116" s="1"/>
      <c r="BC116" s="266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5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304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469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13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1"/>
      <c r="BA117" s="1"/>
      <c r="BB117" s="1"/>
      <c r="BC117" s="266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9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304">
        <v>-3.5</v>
      </c>
      <c r="AA118" s="52">
        <v>1975</v>
      </c>
      <c r="AB118" s="153">
        <v>4</v>
      </c>
      <c r="AC118" s="54">
        <v>12.6</v>
      </c>
      <c r="AD118" s="1" t="s">
        <v>475</v>
      </c>
      <c r="AE118" s="24">
        <v>-3.2</v>
      </c>
      <c r="AF118" s="1" t="s">
        <v>58</v>
      </c>
      <c r="AG118" s="55">
        <v>-7.4</v>
      </c>
      <c r="AH118" s="11" t="s">
        <v>476</v>
      </c>
      <c r="AI118" s="43">
        <v>90</v>
      </c>
      <c r="AJ118" s="3" t="s">
        <v>477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13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1"/>
      <c r="BA118" s="1"/>
      <c r="BB118" s="1"/>
      <c r="BC118" s="266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304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263</v>
      </c>
      <c r="AG119" s="55">
        <v>-6.9</v>
      </c>
      <c r="AH119" s="11" t="s">
        <v>476</v>
      </c>
      <c r="AI119" s="43">
        <v>69.7</v>
      </c>
      <c r="AJ119" s="3" t="s">
        <v>477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13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1"/>
      <c r="BA119" s="1"/>
      <c r="BB119" s="1"/>
      <c r="BC119" s="266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304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478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1"/>
      <c r="BA120" s="1"/>
      <c r="BB120" s="1"/>
      <c r="BC120" s="266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301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304">
        <v>-2</v>
      </c>
      <c r="AA121" s="52">
        <v>1985</v>
      </c>
      <c r="AB121" s="153">
        <v>2.1</v>
      </c>
      <c r="AC121" s="54">
        <v>11.1</v>
      </c>
      <c r="AD121" s="1" t="s">
        <v>457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1"/>
      <c r="BA121" s="1"/>
      <c r="BB121" s="1"/>
      <c r="BC121" s="266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304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1"/>
      <c r="BA122" s="1"/>
      <c r="BB122" s="1"/>
      <c r="BC122" s="266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304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485</v>
      </c>
      <c r="AI123" s="43">
        <v>15.2</v>
      </c>
      <c r="AJ123" s="3" t="s">
        <v>478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1"/>
      <c r="BA123" s="1"/>
      <c r="BB123" s="1"/>
      <c r="BC123" s="266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304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485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304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1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1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1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1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426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426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1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1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1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428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1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429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1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493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296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1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257</v>
      </c>
      <c r="BK136" s="261"/>
      <c r="BL136" s="261" t="s">
        <v>435</v>
      </c>
      <c r="BM136" s="261"/>
      <c r="BN136" s="209" t="s">
        <v>435</v>
      </c>
      <c r="BO136" s="261"/>
      <c r="BP136" s="261" t="s">
        <v>257</v>
      </c>
      <c r="BQ136" s="261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5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"/>
      <c r="BA137" s="26"/>
      <c r="BB137" s="26"/>
      <c r="BC137" s="262" t="s">
        <v>33</v>
      </c>
      <c r="BD137" s="262" t="s">
        <v>41</v>
      </c>
      <c r="BE137" s="262"/>
      <c r="BF137" s="29" t="s">
        <v>207</v>
      </c>
      <c r="BG137" s="262" t="s">
        <v>21</v>
      </c>
      <c r="BH137" s="262" t="s">
        <v>208</v>
      </c>
      <c r="BI137" s="262" t="s">
        <v>21</v>
      </c>
      <c r="BJ137" s="271" t="s">
        <v>258</v>
      </c>
      <c r="BK137" s="263"/>
      <c r="BL137" s="263" t="s">
        <v>258</v>
      </c>
      <c r="BM137" s="263"/>
      <c r="BN137" s="271" t="s">
        <v>436</v>
      </c>
      <c r="BO137" s="263"/>
      <c r="BP137" s="263" t="s">
        <v>436</v>
      </c>
      <c r="BQ137" s="263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488</v>
      </c>
      <c r="W138" s="32"/>
      <c r="X138" s="32" t="s">
        <v>489</v>
      </c>
      <c r="Y138" s="6"/>
      <c r="Z138" s="13" t="s">
        <v>489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494</v>
      </c>
      <c r="AX138" s="1"/>
      <c r="AY138" s="1"/>
      <c r="AZ138" s="1"/>
      <c r="BA138" s="1"/>
      <c r="BB138" s="1"/>
      <c r="BC138" s="107" t="s">
        <v>53</v>
      </c>
      <c r="BD138" s="32"/>
      <c r="BE138" s="6"/>
      <c r="BF138" s="13" t="s">
        <v>456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459</v>
      </c>
      <c r="AI139" s="43">
        <v>1.7</v>
      </c>
      <c r="AJ139" s="43" t="s">
        <v>477</v>
      </c>
      <c r="AK139" s="35">
        <v>1</v>
      </c>
      <c r="AL139" s="35">
        <v>-26.7</v>
      </c>
      <c r="AM139" s="35">
        <v>0</v>
      </c>
      <c r="AN139" s="35">
        <v>-27.7</v>
      </c>
      <c r="AO139" s="291">
        <v>5365</v>
      </c>
      <c r="AP139" s="49">
        <v>5363</v>
      </c>
      <c r="AQ139" s="36"/>
      <c r="AR139" s="106">
        <v>1620</v>
      </c>
      <c r="AS139" s="290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70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459</v>
      </c>
      <c r="AI140" s="43">
        <v>4.2</v>
      </c>
      <c r="AJ140" s="43" t="s">
        <v>473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474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1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486</v>
      </c>
      <c r="AK142" s="35">
        <v>-2.9</v>
      </c>
      <c r="AL142" s="35">
        <v>-23.5</v>
      </c>
      <c r="AM142" s="35">
        <v>0</v>
      </c>
      <c r="AN142" s="63">
        <v>-26.3</v>
      </c>
      <c r="AO142" s="291">
        <v>5385</v>
      </c>
      <c r="AP142" s="301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1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487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7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491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475</v>
      </c>
      <c r="AE145" s="24">
        <v>-0.8</v>
      </c>
      <c r="AF145" s="1" t="s">
        <v>83</v>
      </c>
      <c r="AG145" s="55">
        <v>-1.8</v>
      </c>
      <c r="AH145" s="11" t="s">
        <v>492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1"/>
      <c r="BA145" s="1"/>
      <c r="BB145" s="1"/>
      <c r="BC145" s="107">
        <v>0.5</v>
      </c>
      <c r="BD145" s="108">
        <v>1975</v>
      </c>
      <c r="BE145" s="6"/>
      <c r="BF145" s="270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475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490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464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322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322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464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1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91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1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322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495</v>
      </c>
      <c r="AK153" s="35">
        <v>-2.5</v>
      </c>
      <c r="AL153" s="35">
        <v>-24.1</v>
      </c>
      <c r="AM153" s="35">
        <v>-7.3</v>
      </c>
      <c r="AN153" s="35">
        <v>-29.7</v>
      </c>
      <c r="AO153" s="291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342</v>
      </c>
      <c r="AZ153" s="1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322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469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1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1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322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496</v>
      </c>
      <c r="AK155" s="35">
        <v>-7.9</v>
      </c>
      <c r="AL155" s="35">
        <v>-24.5</v>
      </c>
      <c r="AM155" s="42">
        <v>-6.7</v>
      </c>
      <c r="AN155" s="42">
        <v>-15.5</v>
      </c>
      <c r="AO155" s="291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1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497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1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1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469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1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1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469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1">
        <v>5209</v>
      </c>
      <c r="AP158" s="49">
        <v>5186</v>
      </c>
      <c r="AQ158" s="66"/>
      <c r="AR158" s="106">
        <v>478</v>
      </c>
      <c r="AS158" s="317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1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461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1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1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498</v>
      </c>
      <c r="AI160" s="43">
        <v>3.8</v>
      </c>
      <c r="AJ160" s="3" t="s">
        <v>477</v>
      </c>
      <c r="AK160" s="35">
        <v>-2.5</v>
      </c>
      <c r="AL160" s="35">
        <v>-22.3</v>
      </c>
      <c r="AM160" s="35">
        <v>7.6</v>
      </c>
      <c r="AN160" s="35">
        <v>3.4</v>
      </c>
      <c r="AO160" s="291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1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499</v>
      </c>
      <c r="AI161" s="43">
        <v>1.6</v>
      </c>
      <c r="AJ161" s="3" t="s">
        <v>495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1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500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1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1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501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1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1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7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483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471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502</v>
      </c>
      <c r="AZ166" s="1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7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438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8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1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7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503</v>
      </c>
      <c r="AK168" s="58">
        <v>-6</v>
      </c>
      <c r="AL168" s="58">
        <v>-26</v>
      </c>
      <c r="AM168" s="70">
        <v>-9</v>
      </c>
      <c r="AN168" s="70">
        <v>-26</v>
      </c>
      <c r="AO168" s="301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1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1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1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1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1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426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426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1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1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1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428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1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429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1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504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257</v>
      </c>
      <c r="BK180" s="261"/>
      <c r="BL180" s="261" t="s">
        <v>435</v>
      </c>
      <c r="BM180" s="261"/>
      <c r="BN180" s="209" t="s">
        <v>435</v>
      </c>
      <c r="BO180" s="261"/>
      <c r="BP180" s="261" t="s">
        <v>257</v>
      </c>
      <c r="BQ180" s="261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1"/>
      <c r="BA181" s="1"/>
      <c r="BB181" s="1"/>
      <c r="BC181" s="262" t="s">
        <v>33</v>
      </c>
      <c r="BE181" s="6"/>
      <c r="BF181" s="5">
        <v>5</v>
      </c>
      <c r="BG181" s="6"/>
      <c r="BH181" s="6"/>
      <c r="BI181" s="6"/>
      <c r="BJ181" s="271" t="s">
        <v>258</v>
      </c>
      <c r="BK181" s="263"/>
      <c r="BL181" s="263" t="s">
        <v>258</v>
      </c>
      <c r="BM181" s="263"/>
      <c r="BN181" s="271" t="s">
        <v>436</v>
      </c>
      <c r="BO181" s="263"/>
      <c r="BP181" s="263" t="s">
        <v>436</v>
      </c>
      <c r="BQ181" s="263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26"/>
      <c r="BA182" s="26"/>
      <c r="BB182" s="26"/>
      <c r="BC182" s="107" t="s">
        <v>53</v>
      </c>
      <c r="BD182" s="6"/>
      <c r="BE182" s="262"/>
      <c r="BF182" s="29" t="s">
        <v>207</v>
      </c>
      <c r="BG182" s="262" t="s">
        <v>21</v>
      </c>
      <c r="BH182" s="262" t="s">
        <v>208</v>
      </c>
      <c r="BI182" s="262" t="s">
        <v>21</v>
      </c>
      <c r="BJ182" s="29"/>
      <c r="BK182" s="262"/>
      <c r="BL182" s="262"/>
      <c r="BM182" s="262"/>
      <c r="BN182" s="29"/>
      <c r="BO182" s="262"/>
      <c r="BP182" s="262"/>
      <c r="BQ182" s="262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1"/>
      <c r="BA183" s="1"/>
      <c r="BB183" s="1"/>
      <c r="BD183" s="262" t="s">
        <v>41</v>
      </c>
      <c r="BE183" s="6"/>
      <c r="BF183" s="13" t="s">
        <v>456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483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505</v>
      </c>
      <c r="AK184" s="35">
        <v>-7.7</v>
      </c>
      <c r="AL184" s="35">
        <v>-25.1</v>
      </c>
      <c r="AM184" s="35">
        <v>-7.7</v>
      </c>
      <c r="AN184" s="35">
        <v>-25.1</v>
      </c>
      <c r="AO184" s="291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1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477</v>
      </c>
      <c r="AK185" s="35">
        <v>-6.1</v>
      </c>
      <c r="AL185" s="35">
        <v>-23.9</v>
      </c>
      <c r="AM185" s="35">
        <v>-6.1</v>
      </c>
      <c r="AN185" s="35">
        <v>-23.9</v>
      </c>
      <c r="AO185" s="291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509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"/>
      <c r="BA186" s="1"/>
      <c r="BB186" s="1"/>
      <c r="BC186" s="125">
        <v>2</v>
      </c>
      <c r="BD186" s="52">
        <v>1982</v>
      </c>
      <c r="BE186" s="6"/>
      <c r="BF186" s="270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2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91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1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507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506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91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70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91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8">
        <v>0</v>
      </c>
      <c r="AL190" s="288">
        <v>-26</v>
      </c>
      <c r="AM190" s="288">
        <v>0</v>
      </c>
      <c r="AN190" s="288">
        <v>-26</v>
      </c>
      <c r="AO190" s="296">
        <v>5350</v>
      </c>
      <c r="AP190" s="301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261</v>
      </c>
      <c r="AZ190" s="1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508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9">
        <v>-0.1</v>
      </c>
      <c r="AL191" s="299">
        <v>-22.3</v>
      </c>
      <c r="AM191" s="35">
        <v>-1.5</v>
      </c>
      <c r="AN191" s="35">
        <v>-26.5</v>
      </c>
      <c r="AO191" s="291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9">
        <v>-3.5</v>
      </c>
      <c r="AL192" s="288">
        <v>-26</v>
      </c>
      <c r="AM192" s="42">
        <v>-4.0999999999999996</v>
      </c>
      <c r="AN192" s="42">
        <v>-26.1</v>
      </c>
      <c r="AO192" s="296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510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8">
        <v>-2</v>
      </c>
      <c r="AN193" s="288">
        <v>-29</v>
      </c>
      <c r="AO193" s="291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511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513</v>
      </c>
      <c r="AK194" s="35">
        <v>-2.1</v>
      </c>
      <c r="AL194" s="35">
        <v>-23.9</v>
      </c>
      <c r="AM194" s="42">
        <v>-3.3</v>
      </c>
      <c r="AN194" s="42">
        <v>-29.9</v>
      </c>
      <c r="AO194" s="291">
        <v>5322</v>
      </c>
      <c r="AP194" s="49">
        <v>5299</v>
      </c>
      <c r="AQ194" s="66"/>
      <c r="AR194" s="106">
        <v>1150</v>
      </c>
      <c r="AS194" s="319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21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475</v>
      </c>
      <c r="AG195" s="55">
        <v>-7.2</v>
      </c>
      <c r="AH195" s="11" t="s">
        <v>88</v>
      </c>
      <c r="AI195" s="43">
        <v>15.1</v>
      </c>
      <c r="AJ195" s="43" t="s">
        <v>483</v>
      </c>
      <c r="AK195" s="70">
        <v>-3</v>
      </c>
      <c r="AL195" s="70">
        <v>-30</v>
      </c>
      <c r="AM195" s="42">
        <v>-1.7</v>
      </c>
      <c r="AN195" s="42">
        <v>-30.7</v>
      </c>
      <c r="AO195" s="291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91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1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512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1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514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1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475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91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1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515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477</v>
      </c>
      <c r="AK200" s="35">
        <v>-2.7</v>
      </c>
      <c r="AL200" s="35">
        <v>-26.7</v>
      </c>
      <c r="AM200" s="35">
        <v>-3</v>
      </c>
      <c r="AN200" s="35">
        <v>-30</v>
      </c>
      <c r="AO200" s="291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1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515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458</v>
      </c>
      <c r="AK201" s="35">
        <v>-1.3</v>
      </c>
      <c r="AL201" s="288">
        <v>-30</v>
      </c>
      <c r="AM201" s="63">
        <v>-1</v>
      </c>
      <c r="AN201" s="63">
        <v>-30</v>
      </c>
      <c r="AO201" s="296">
        <v>5300</v>
      </c>
      <c r="AP201" s="301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516</v>
      </c>
      <c r="AZ201" s="1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515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519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8">
        <v>-2</v>
      </c>
      <c r="AN202" s="288">
        <v>-24</v>
      </c>
      <c r="AO202" s="296">
        <v>5340</v>
      </c>
      <c r="AP202" s="301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1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517</v>
      </c>
      <c r="BS202" s="11" t="s">
        <v>518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438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1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515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91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1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517</v>
      </c>
      <c r="BS204" s="11" t="s">
        <v>521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91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38"/>
      <c r="BA205" s="38"/>
      <c r="BB205" s="38"/>
      <c r="BC205" s="125">
        <v>8.1</v>
      </c>
      <c r="BD205" s="52">
        <v>1958</v>
      </c>
      <c r="BE205" s="264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515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91">
        <v>5413</v>
      </c>
      <c r="AP206" s="49">
        <v>5427</v>
      </c>
      <c r="AQ206" s="320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38"/>
      <c r="BA206" s="38"/>
      <c r="BB206" s="38"/>
      <c r="BC206" s="125">
        <v>9.1999999999999993</v>
      </c>
      <c r="BD206" s="52">
        <v>1949</v>
      </c>
      <c r="BE206" s="264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515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520</v>
      </c>
      <c r="AG207" s="55">
        <v>-0.4</v>
      </c>
      <c r="AH207" s="11" t="s">
        <v>88</v>
      </c>
      <c r="AI207" s="43">
        <v>58.1</v>
      </c>
      <c r="AJ207" s="3" t="s">
        <v>495</v>
      </c>
      <c r="AK207" s="35">
        <v>0</v>
      </c>
      <c r="AL207" s="35">
        <v>-22.7</v>
      </c>
      <c r="AM207" s="42">
        <v>0.4</v>
      </c>
      <c r="AN207" s="42">
        <v>-22.3</v>
      </c>
      <c r="AO207" s="291">
        <v>5419</v>
      </c>
      <c r="AP207" s="49">
        <v>5429</v>
      </c>
      <c r="AQ207" s="320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1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515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478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1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515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485</v>
      </c>
      <c r="AI209" s="43">
        <v>50.5</v>
      </c>
      <c r="AJ209" s="3" t="s">
        <v>495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38"/>
      <c r="BA209" s="38"/>
      <c r="BB209" s="38"/>
      <c r="BC209" s="125">
        <v>8.1999999999999993</v>
      </c>
      <c r="BD209" s="52">
        <v>1949</v>
      </c>
      <c r="BE209" s="264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515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520</v>
      </c>
      <c r="AG210" s="55">
        <v>-2.1</v>
      </c>
      <c r="AH210" s="11" t="s">
        <v>88</v>
      </c>
      <c r="AI210" s="43">
        <v>28.3</v>
      </c>
      <c r="AJ210" s="3" t="s">
        <v>495</v>
      </c>
      <c r="AK210" s="35">
        <v>-2</v>
      </c>
      <c r="AL210" s="35">
        <v>-22</v>
      </c>
      <c r="AM210" s="35">
        <v>-2</v>
      </c>
      <c r="AN210" s="35">
        <v>-22</v>
      </c>
      <c r="AO210" s="301">
        <v>5420</v>
      </c>
      <c r="AP210" s="301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1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515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485</v>
      </c>
      <c r="AI211" s="43">
        <v>8.3000000000000007</v>
      </c>
      <c r="AJ211" s="3" t="s">
        <v>495</v>
      </c>
      <c r="AK211" s="35">
        <v>-1.5</v>
      </c>
      <c r="AL211" s="299">
        <v>-22</v>
      </c>
      <c r="AM211" s="35">
        <v>-2.1</v>
      </c>
      <c r="AN211" s="35">
        <v>-23.1</v>
      </c>
      <c r="AO211" s="301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1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515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474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1"/>
      <c r="BA212" s="1"/>
      <c r="BB212" s="1"/>
      <c r="BC212" s="125">
        <v>9.9</v>
      </c>
      <c r="BD212" s="52">
        <v>1993</v>
      </c>
      <c r="BE212" s="264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515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508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1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515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522</v>
      </c>
      <c r="AG214" s="55">
        <v>0.9</v>
      </c>
      <c r="AH214" s="11" t="s">
        <v>61</v>
      </c>
      <c r="AI214" s="43">
        <v>60.2</v>
      </c>
      <c r="AJ214" s="3" t="s">
        <v>523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5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515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1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1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1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1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427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426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1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1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1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428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1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429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1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1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1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528</v>
      </c>
      <c r="AY228" s="1"/>
      <c r="AZ228" s="1" t="s">
        <v>1</v>
      </c>
      <c r="BA228" s="1" t="s">
        <v>527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257</v>
      </c>
      <c r="BK228" s="261"/>
      <c r="BL228" s="261" t="s">
        <v>435</v>
      </c>
      <c r="BM228" s="261"/>
      <c r="BN228" s="209" t="s">
        <v>435</v>
      </c>
      <c r="BO228" s="261"/>
      <c r="BP228" s="261" t="s">
        <v>257</v>
      </c>
      <c r="BQ228" s="261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"/>
      <c r="BA229" s="26"/>
      <c r="BB229" s="26"/>
      <c r="BC229" s="262" t="s">
        <v>33</v>
      </c>
      <c r="BD229" s="262" t="s">
        <v>41</v>
      </c>
      <c r="BE229" s="262"/>
      <c r="BF229" s="29" t="s">
        <v>207</v>
      </c>
      <c r="BG229" s="262" t="s">
        <v>21</v>
      </c>
      <c r="BH229" s="262" t="s">
        <v>208</v>
      </c>
      <c r="BI229" s="262" t="s">
        <v>21</v>
      </c>
      <c r="BJ229" s="271" t="s">
        <v>258</v>
      </c>
      <c r="BK229" s="263"/>
      <c r="BL229" s="263" t="s">
        <v>258</v>
      </c>
      <c r="BM229" s="263"/>
      <c r="BN229" s="271" t="s">
        <v>436</v>
      </c>
      <c r="BO229" s="263"/>
      <c r="BP229" s="263" t="s">
        <v>436</v>
      </c>
      <c r="BQ229" s="263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7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478</v>
      </c>
      <c r="AK231" s="35">
        <v>1.8</v>
      </c>
      <c r="AL231" s="35">
        <v>-26.5</v>
      </c>
      <c r="AM231" s="35">
        <v>0.8</v>
      </c>
      <c r="AN231" s="35">
        <v>-26.1</v>
      </c>
      <c r="AO231" s="291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515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75">
        <f t="shared" ref="L232:L237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524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526</v>
      </c>
      <c r="AK232" s="35">
        <v>0.2</v>
      </c>
      <c r="AL232" s="35">
        <v>-25.3</v>
      </c>
      <c r="AM232" s="35">
        <v>0.2</v>
      </c>
      <c r="AN232" s="35">
        <v>-26.1</v>
      </c>
      <c r="AO232" s="291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1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515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13.6</v>
      </c>
      <c r="L233" s="7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525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1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515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75">
        <f t="shared" si="13"/>
        <v>10.374999999999998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463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1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515</v>
      </c>
      <c r="BT234" s="1" t="s">
        <v>213</v>
      </c>
    </row>
    <row r="235" spans="1:72" x14ac:dyDescent="0.25">
      <c r="A235" s="2">
        <v>5</v>
      </c>
      <c r="B235" s="231">
        <v>8</v>
      </c>
      <c r="C235" s="35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7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524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457</v>
      </c>
      <c r="AK235" s="35">
        <v>-0.9</v>
      </c>
      <c r="AL235" s="35">
        <v>-29.7</v>
      </c>
      <c r="AM235" s="35">
        <v>-0.9</v>
      </c>
      <c r="AN235" s="35">
        <v>-28.7</v>
      </c>
      <c r="AO235" s="290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1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515</v>
      </c>
      <c r="BT235" s="1" t="s">
        <v>214</v>
      </c>
    </row>
    <row r="236" spans="1:72" x14ac:dyDescent="0.25">
      <c r="A236" s="2">
        <v>6</v>
      </c>
      <c r="B236" s="35">
        <v>8.4</v>
      </c>
      <c r="C236" s="35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15.4</v>
      </c>
      <c r="L236" s="7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478</v>
      </c>
      <c r="AK236" s="35">
        <v>0.4</v>
      </c>
      <c r="AL236" s="35">
        <v>-23.9</v>
      </c>
      <c r="AM236" s="42">
        <v>1.4</v>
      </c>
      <c r="AN236" s="42">
        <v>-21.9</v>
      </c>
      <c r="AO236" s="291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1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515</v>
      </c>
      <c r="BT236" s="1" t="s">
        <v>216</v>
      </c>
    </row>
    <row r="237" spans="1:72" x14ac:dyDescent="0.25">
      <c r="A237" s="2">
        <v>7</v>
      </c>
      <c r="B237" s="35">
        <v>9.1</v>
      </c>
      <c r="C237" s="35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75">
        <f t="shared" si="13"/>
        <v>12.012499999999999</v>
      </c>
      <c r="M237" s="42">
        <v>8.5</v>
      </c>
      <c r="N237" s="43"/>
      <c r="O237" s="57"/>
      <c r="P237" s="45"/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457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1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515</v>
      </c>
      <c r="BT237" s="1" t="s">
        <v>219</v>
      </c>
    </row>
    <row r="238" spans="1:72" x14ac:dyDescent="0.25">
      <c r="A238" s="2">
        <v>8</v>
      </c>
      <c r="B238" s="118"/>
      <c r="C238" s="42"/>
      <c r="D238" s="42"/>
      <c r="E238" s="42"/>
      <c r="F238" s="42"/>
      <c r="G238" s="119"/>
      <c r="H238" s="119"/>
      <c r="I238" s="119"/>
      <c r="J238" s="24"/>
      <c r="K238" s="54"/>
      <c r="L238" s="75"/>
      <c r="M238" s="42">
        <v>8.6</v>
      </c>
      <c r="N238" s="43"/>
      <c r="O238" s="62"/>
      <c r="P238" s="45"/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/>
      <c r="AC238" s="54"/>
      <c r="AD238" s="11"/>
      <c r="AE238" s="24"/>
      <c r="AF238" s="1"/>
      <c r="AG238" s="55"/>
      <c r="AH238" s="11"/>
      <c r="AI238" s="43"/>
      <c r="AJ238" s="43"/>
      <c r="AK238" s="58"/>
      <c r="AL238" s="58"/>
      <c r="AM238" s="42"/>
      <c r="AN238" s="42"/>
      <c r="AO238" s="60"/>
      <c r="AP238" s="47"/>
      <c r="AQ238" s="36"/>
      <c r="AR238" s="5"/>
      <c r="AS238" s="6"/>
      <c r="AT238" s="46">
        <v>23</v>
      </c>
      <c r="AU238" s="1">
        <v>2002</v>
      </c>
      <c r="AV238" s="1" t="s">
        <v>154</v>
      </c>
      <c r="AW238" s="46">
        <v>-6.4</v>
      </c>
      <c r="AX238" s="1">
        <v>1977</v>
      </c>
      <c r="AY238" s="1" t="s">
        <v>58</v>
      </c>
      <c r="AZ238" s="1"/>
      <c r="BA238" s="1"/>
      <c r="BB238" s="1"/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/>
      <c r="BS238" s="140"/>
      <c r="BT238" s="1" t="s">
        <v>220</v>
      </c>
    </row>
    <row r="239" spans="1:72" x14ac:dyDescent="0.25">
      <c r="A239" s="2">
        <v>9</v>
      </c>
      <c r="B239" s="46"/>
      <c r="C239" s="42"/>
      <c r="D239" s="42"/>
      <c r="E239" s="42"/>
      <c r="F239" s="42"/>
      <c r="G239" s="119"/>
      <c r="H239" s="119"/>
      <c r="I239" s="119"/>
      <c r="J239" s="24"/>
      <c r="K239" s="54"/>
      <c r="L239" s="75"/>
      <c r="M239" s="42">
        <v>8.6999999999999993</v>
      </c>
      <c r="N239" s="43"/>
      <c r="O239" s="62"/>
      <c r="P239" s="45"/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/>
      <c r="AC239" s="54"/>
      <c r="AD239" s="11"/>
      <c r="AE239" s="24"/>
      <c r="AF239" s="1"/>
      <c r="AG239" s="55"/>
      <c r="AH239" s="11"/>
      <c r="AI239" s="43"/>
      <c r="AJ239" s="43"/>
      <c r="AK239" s="42"/>
      <c r="AL239" s="42"/>
      <c r="AM239" s="42"/>
      <c r="AN239" s="42"/>
      <c r="AO239" s="60"/>
      <c r="AP239" s="47"/>
      <c r="AQ239" s="36"/>
      <c r="AR239" s="50"/>
      <c r="AS239" s="6"/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/>
      <c r="BS239" s="140"/>
      <c r="BT239" s="1" t="s">
        <v>221</v>
      </c>
    </row>
    <row r="240" spans="1:72" x14ac:dyDescent="0.25">
      <c r="A240" s="2">
        <v>10</v>
      </c>
      <c r="B240" s="231"/>
      <c r="C240" s="35"/>
      <c r="D240" s="35"/>
      <c r="E240" s="35"/>
      <c r="F240" s="35"/>
      <c r="G240" s="35"/>
      <c r="H240" s="35"/>
      <c r="I240" s="35"/>
      <c r="J240" s="34"/>
      <c r="K240" s="54"/>
      <c r="L240" s="75"/>
      <c r="M240" s="42">
        <v>8.6999999999999993</v>
      </c>
      <c r="N240" s="43"/>
      <c r="O240" s="62"/>
      <c r="P240" s="45"/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/>
      <c r="AC240" s="54"/>
      <c r="AD240" s="11"/>
      <c r="AE240" s="24"/>
      <c r="AF240" s="1"/>
      <c r="AG240" s="55"/>
      <c r="AH240" s="11"/>
      <c r="AI240" s="43"/>
      <c r="AJ240" s="43"/>
      <c r="AK240" s="42"/>
      <c r="AL240" s="42"/>
      <c r="AM240" s="42"/>
      <c r="AN240" s="42"/>
      <c r="AO240" s="60"/>
      <c r="AP240" s="47"/>
      <c r="AQ240" s="66"/>
      <c r="AR240" s="50"/>
      <c r="AS240" s="51"/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1"/>
      <c r="BA240" s="1"/>
      <c r="BB240" s="1"/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/>
      <c r="BS240" s="140"/>
      <c r="BT240" s="1" t="s">
        <v>223</v>
      </c>
    </row>
    <row r="241" spans="1:72" x14ac:dyDescent="0.25">
      <c r="A241" s="2">
        <v>11</v>
      </c>
      <c r="B241" s="46"/>
      <c r="C241" s="42"/>
      <c r="D241" s="42"/>
      <c r="E241" s="42"/>
      <c r="F241" s="55"/>
      <c r="G241" s="42"/>
      <c r="H241" s="119"/>
      <c r="I241" s="119"/>
      <c r="J241" s="24"/>
      <c r="K241" s="54"/>
      <c r="L241" s="75"/>
      <c r="M241" s="42">
        <v>8.8000000000000007</v>
      </c>
      <c r="N241" s="43"/>
      <c r="O241" s="62"/>
      <c r="P241" s="45"/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/>
      <c r="AC241" s="54"/>
      <c r="AD241" s="11"/>
      <c r="AE241" s="24"/>
      <c r="AF241" s="1"/>
      <c r="AG241" s="55"/>
      <c r="AH241" s="11"/>
      <c r="AI241" s="43"/>
      <c r="AJ241" s="43"/>
      <c r="AK241" s="42"/>
      <c r="AL241" s="42"/>
      <c r="AM241" s="42"/>
      <c r="AN241" s="42"/>
      <c r="AO241" s="60"/>
      <c r="AP241" s="47"/>
      <c r="AQ241" s="66"/>
      <c r="AR241" s="50"/>
      <c r="AS241" s="51"/>
      <c r="AT241" s="46">
        <v>25.6</v>
      </c>
      <c r="AU241" s="1">
        <v>1999</v>
      </c>
      <c r="AV241" s="1" t="s">
        <v>62</v>
      </c>
      <c r="AW241" s="46">
        <v>-6.9</v>
      </c>
      <c r="AX241" s="1">
        <v>1973</v>
      </c>
      <c r="AY241" s="1" t="s">
        <v>63</v>
      </c>
      <c r="AZ241" s="1"/>
      <c r="BA241" s="1"/>
      <c r="BB241" s="1"/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/>
      <c r="BS241" s="140"/>
      <c r="BT241" s="1" t="s">
        <v>224</v>
      </c>
    </row>
    <row r="242" spans="1:72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4"/>
      <c r="L242" s="75"/>
      <c r="M242" s="42">
        <v>8.9</v>
      </c>
      <c r="N242" s="43"/>
      <c r="O242" s="62"/>
      <c r="P242" s="45"/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/>
      <c r="AC242" s="54"/>
      <c r="AD242" s="11"/>
      <c r="AE242" s="24"/>
      <c r="AF242" s="1"/>
      <c r="AG242" s="55"/>
      <c r="AH242" s="11"/>
      <c r="AI242" s="43"/>
      <c r="AJ242" s="43"/>
      <c r="AK242" s="42"/>
      <c r="AL242" s="42"/>
      <c r="AM242" s="42"/>
      <c r="AN242" s="42"/>
      <c r="AO242" s="60"/>
      <c r="AP242" s="47"/>
      <c r="AQ242" s="66"/>
      <c r="AR242" s="50"/>
      <c r="AS242" s="51"/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1"/>
      <c r="BA242" s="1"/>
      <c r="BB242" s="1"/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/>
      <c r="BS242" s="140"/>
      <c r="BT242" s="1" t="s">
        <v>226</v>
      </c>
    </row>
    <row r="243" spans="1:72" x14ac:dyDescent="0.25">
      <c r="A243" s="2">
        <v>13</v>
      </c>
      <c r="B243" s="118"/>
      <c r="C243" s="42"/>
      <c r="D243" s="42"/>
      <c r="E243" s="42"/>
      <c r="F243" s="42"/>
      <c r="G243" s="42"/>
      <c r="H243" s="119"/>
      <c r="I243" s="119"/>
      <c r="J243" s="24"/>
      <c r="K243" s="54"/>
      <c r="L243" s="75"/>
      <c r="M243" s="42">
        <v>8.9</v>
      </c>
      <c r="N243" s="43"/>
      <c r="O243" s="62"/>
      <c r="P243" s="45"/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0.9</v>
      </c>
      <c r="Y243" s="96">
        <v>1882</v>
      </c>
      <c r="Z243" s="46">
        <v>6.7</v>
      </c>
      <c r="AA243" s="51">
        <v>1919</v>
      </c>
      <c r="AB243" s="153"/>
      <c r="AC243" s="54"/>
      <c r="AD243" s="11"/>
      <c r="AE243" s="24"/>
      <c r="AF243" s="1"/>
      <c r="AG243" s="55"/>
      <c r="AH243" s="11"/>
      <c r="AI243" s="43"/>
      <c r="AJ243" s="43"/>
      <c r="AK243" s="42"/>
      <c r="AL243" s="42"/>
      <c r="AM243" s="42"/>
      <c r="AN243" s="42"/>
      <c r="AO243" s="5"/>
      <c r="AP243" s="1"/>
      <c r="AQ243" s="66"/>
      <c r="AR243" s="50"/>
      <c r="AS243" s="51"/>
      <c r="AT243" s="67">
        <v>22</v>
      </c>
      <c r="AU243" s="11">
        <v>2001</v>
      </c>
      <c r="AV243" s="1" t="s">
        <v>139</v>
      </c>
      <c r="AW243" s="46">
        <v>-5</v>
      </c>
      <c r="AX243" s="112">
        <v>2001</v>
      </c>
      <c r="AY243" s="1" t="s">
        <v>79</v>
      </c>
      <c r="AZ243" s="1"/>
      <c r="BA243" s="1"/>
      <c r="BB243" s="1"/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/>
      <c r="BS243" s="140"/>
      <c r="BT243" s="1" t="s">
        <v>227</v>
      </c>
    </row>
    <row r="244" spans="1:72" x14ac:dyDescent="0.25">
      <c r="A244" s="2">
        <v>14</v>
      </c>
      <c r="B244" s="46"/>
      <c r="C244" s="42"/>
      <c r="D244" s="42"/>
      <c r="E244" s="42"/>
      <c r="F244" s="42"/>
      <c r="G244" s="42"/>
      <c r="H244" s="119"/>
      <c r="I244" s="55"/>
      <c r="J244" s="24"/>
      <c r="K244" s="54"/>
      <c r="L244" s="75"/>
      <c r="M244" s="42">
        <v>9</v>
      </c>
      <c r="N244" s="43"/>
      <c r="O244" s="57"/>
      <c r="P244" s="45"/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1.8</v>
      </c>
      <c r="Y244" s="96">
        <v>1973</v>
      </c>
      <c r="Z244" s="46">
        <v>5.7</v>
      </c>
      <c r="AA244" s="51">
        <v>1897</v>
      </c>
      <c r="AB244" s="153"/>
      <c r="AC244" s="54"/>
      <c r="AD244" s="11"/>
      <c r="AE244" s="24"/>
      <c r="AF244" s="1"/>
      <c r="AG244" s="55"/>
      <c r="AH244" s="11"/>
      <c r="AI244" s="43"/>
      <c r="AJ244" s="43"/>
      <c r="AK244" s="42"/>
      <c r="AL244" s="42"/>
      <c r="AM244" s="42"/>
      <c r="AN244" s="42"/>
      <c r="AO244" s="60"/>
      <c r="AP244" s="47"/>
      <c r="AQ244" s="66"/>
      <c r="AR244" s="50"/>
      <c r="AS244" s="6"/>
      <c r="AT244" s="46">
        <v>25.5</v>
      </c>
      <c r="AU244" s="1">
        <v>1988</v>
      </c>
      <c r="AV244" s="1" t="s">
        <v>153</v>
      </c>
      <c r="AW244" s="46">
        <v>-5</v>
      </c>
      <c r="AX244" s="112">
        <v>1973</v>
      </c>
      <c r="AY244" s="1" t="s">
        <v>63</v>
      </c>
      <c r="AZ244" s="1"/>
      <c r="BA244" s="1"/>
      <c r="BB244" s="1"/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/>
      <c r="BS244" s="140"/>
      <c r="BT244" s="1" t="s">
        <v>228</v>
      </c>
    </row>
    <row r="245" spans="1:72" x14ac:dyDescent="0.25">
      <c r="A245" s="2">
        <v>15</v>
      </c>
      <c r="B245" s="46"/>
      <c r="C245" s="42"/>
      <c r="D245" s="42"/>
      <c r="E245" s="42"/>
      <c r="F245" s="42"/>
      <c r="G245" s="42"/>
      <c r="H245" s="119"/>
      <c r="I245" s="119"/>
      <c r="J245" s="24"/>
      <c r="K245" s="54"/>
      <c r="L245" s="75"/>
      <c r="M245" s="42">
        <v>9.1</v>
      </c>
      <c r="N245" s="43"/>
      <c r="O245" s="57"/>
      <c r="P245" s="45"/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18</v>
      </c>
      <c r="W245" s="47">
        <v>2005</v>
      </c>
      <c r="X245" s="76">
        <v>2</v>
      </c>
      <c r="Y245" s="96">
        <v>1897</v>
      </c>
      <c r="Z245" s="46">
        <v>5.6</v>
      </c>
      <c r="AA245" s="51">
        <v>1897</v>
      </c>
      <c r="AB245" s="153"/>
      <c r="AC245" s="54"/>
      <c r="AD245" s="11"/>
      <c r="AE245" s="24"/>
      <c r="AF245" s="1"/>
      <c r="AG245" s="55"/>
      <c r="AH245" s="11"/>
      <c r="AI245" s="43"/>
      <c r="AJ245" s="43"/>
      <c r="AK245" s="42"/>
      <c r="AL245" s="42"/>
      <c r="AM245" s="42"/>
      <c r="AN245" s="42"/>
      <c r="AO245" s="60"/>
      <c r="AP245" s="73"/>
      <c r="AQ245" s="66"/>
      <c r="AR245" s="50"/>
      <c r="AS245" s="6"/>
      <c r="AT245" s="46">
        <v>23.6</v>
      </c>
      <c r="AU245" s="112"/>
      <c r="AV245" s="1" t="s">
        <v>229</v>
      </c>
      <c r="AW245" s="46">
        <v>-3.8</v>
      </c>
      <c r="AX245" s="112">
        <v>2000</v>
      </c>
      <c r="AY245" s="1" t="s">
        <v>71</v>
      </c>
      <c r="AZ245" s="1"/>
      <c r="BA245" s="1"/>
      <c r="BB245" s="1"/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/>
      <c r="BS245" s="140"/>
      <c r="BT245" s="1" t="s">
        <v>230</v>
      </c>
    </row>
    <row r="246" spans="1:72" x14ac:dyDescent="0.25">
      <c r="A246" s="2">
        <v>16</v>
      </c>
      <c r="B246" s="46"/>
      <c r="C246" s="42"/>
      <c r="D246" s="42"/>
      <c r="E246" s="42"/>
      <c r="F246" s="42"/>
      <c r="G246" s="42"/>
      <c r="H246" s="119"/>
      <c r="I246" s="42"/>
      <c r="J246" s="24"/>
      <c r="K246" s="54"/>
      <c r="L246" s="75"/>
      <c r="M246" s="42">
        <v>9.1</v>
      </c>
      <c r="N246" s="43"/>
      <c r="O246" s="62"/>
      <c r="P246" s="45"/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16.600000000000001</v>
      </c>
      <c r="W246" s="47">
        <v>1936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/>
      <c r="AC246" s="54"/>
      <c r="AD246" s="11"/>
      <c r="AE246" s="24"/>
      <c r="AF246" s="1"/>
      <c r="AG246" s="55"/>
      <c r="AH246" s="11"/>
      <c r="AI246" s="43"/>
      <c r="AJ246" s="43"/>
      <c r="AK246" s="42"/>
      <c r="AL246" s="42"/>
      <c r="AM246" s="42"/>
      <c r="AN246" s="42"/>
      <c r="AO246" s="5"/>
      <c r="AP246" s="1"/>
      <c r="AQ246" s="66"/>
      <c r="AR246" s="50"/>
      <c r="AS246" s="51"/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1"/>
      <c r="BA246" s="1"/>
      <c r="BB246" s="1"/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/>
      <c r="BS246" s="140"/>
      <c r="BT246" s="1" t="s">
        <v>231</v>
      </c>
    </row>
    <row r="247" spans="1:72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4"/>
      <c r="L247" s="75"/>
      <c r="M247" s="42">
        <v>9.1999999999999993</v>
      </c>
      <c r="N247" s="43"/>
      <c r="O247" s="62"/>
      <c r="P247" s="45"/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/>
      <c r="AC247" s="54"/>
      <c r="AD247" s="11"/>
      <c r="AE247" s="24"/>
      <c r="AF247" s="1"/>
      <c r="AG247" s="55"/>
      <c r="AH247" s="11"/>
      <c r="AI247" s="43"/>
      <c r="AJ247" s="43"/>
      <c r="AK247" s="42"/>
      <c r="AL247" s="42"/>
      <c r="AM247" s="42"/>
      <c r="AN247" s="42"/>
      <c r="AO247" s="60"/>
      <c r="AP247" s="47"/>
      <c r="AQ247" s="66"/>
      <c r="AR247" s="5"/>
      <c r="AS247" s="6"/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1"/>
      <c r="BA247" s="1"/>
      <c r="BB247" s="1"/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/>
      <c r="BS247" s="140"/>
      <c r="BT247" s="1" t="s">
        <v>232</v>
      </c>
    </row>
    <row r="248" spans="1:72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4"/>
      <c r="L248" s="75"/>
      <c r="M248" s="42">
        <v>9.1999999999999993</v>
      </c>
      <c r="N248" s="43"/>
      <c r="O248" s="57"/>
      <c r="P248" s="45"/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/>
      <c r="AC248" s="54"/>
      <c r="AD248" s="11"/>
      <c r="AE248" s="24"/>
      <c r="AF248" s="1"/>
      <c r="AG248" s="55"/>
      <c r="AH248" s="11"/>
      <c r="AI248" s="43"/>
      <c r="AJ248" s="43"/>
      <c r="AK248" s="42"/>
      <c r="AL248" s="42"/>
      <c r="AM248" s="42"/>
      <c r="AN248" s="58"/>
      <c r="AO248" s="60"/>
      <c r="AP248" s="73"/>
      <c r="AQ248" s="66"/>
      <c r="AR248" s="5"/>
      <c r="AS248" s="6"/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1"/>
      <c r="BA248" s="1"/>
      <c r="BB248" s="1"/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/>
      <c r="BS248" s="140"/>
      <c r="BT248" s="1" t="s">
        <v>233</v>
      </c>
    </row>
    <row r="249" spans="1:72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4"/>
      <c r="L249" s="75"/>
      <c r="M249" s="42">
        <v>9.3000000000000007</v>
      </c>
      <c r="N249" s="43"/>
      <c r="O249" s="62"/>
      <c r="P249" s="45"/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1.2</v>
      </c>
      <c r="Y249" s="96">
        <v>1897</v>
      </c>
      <c r="Z249" s="46">
        <v>7.9</v>
      </c>
      <c r="AA249" s="51">
        <v>1992</v>
      </c>
      <c r="AB249" s="153"/>
      <c r="AC249" s="54"/>
      <c r="AD249" s="11"/>
      <c r="AE249" s="24"/>
      <c r="AF249" s="1"/>
      <c r="AG249" s="55"/>
      <c r="AH249" s="11"/>
      <c r="AI249" s="43"/>
      <c r="AJ249" s="3"/>
      <c r="AK249" s="42"/>
      <c r="AL249" s="42"/>
      <c r="AM249" s="42"/>
      <c r="AN249" s="42"/>
      <c r="AO249" s="60"/>
      <c r="AP249" s="47"/>
      <c r="AQ249" s="66"/>
      <c r="AR249" s="5"/>
      <c r="AS249" s="6"/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1"/>
      <c r="BA249" s="1"/>
      <c r="BB249" s="1"/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234</v>
      </c>
    </row>
    <row r="250" spans="1:72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4"/>
      <c r="L250" s="75"/>
      <c r="M250" s="42">
        <v>9.4</v>
      </c>
      <c r="N250" s="43"/>
      <c r="O250" s="62"/>
      <c r="P250" s="45"/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/>
      <c r="AC250" s="54"/>
      <c r="AD250" s="11"/>
      <c r="AE250" s="24"/>
      <c r="AF250" s="1"/>
      <c r="AG250" s="55"/>
      <c r="AH250" s="11"/>
      <c r="AI250" s="43"/>
      <c r="AJ250" s="3"/>
      <c r="AK250" s="42"/>
      <c r="AL250" s="42"/>
      <c r="AM250" s="42"/>
      <c r="AN250" s="42"/>
      <c r="AO250" s="60"/>
      <c r="AP250" s="47"/>
      <c r="AQ250" s="66"/>
      <c r="AR250" s="5"/>
      <c r="AS250" s="6"/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1"/>
      <c r="BA250" s="1"/>
      <c r="BB250" s="1"/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235</v>
      </c>
    </row>
    <row r="251" spans="1:72" x14ac:dyDescent="0.25">
      <c r="A251" s="2">
        <v>21</v>
      </c>
      <c r="B251" s="46"/>
      <c r="C251" s="42"/>
      <c r="D251" s="42"/>
      <c r="E251" s="42"/>
      <c r="F251" s="42"/>
      <c r="G251" s="55"/>
      <c r="H251" s="42"/>
      <c r="I251" s="42"/>
      <c r="J251" s="24"/>
      <c r="K251" s="54"/>
      <c r="L251" s="75"/>
      <c r="M251" s="42">
        <v>9.4</v>
      </c>
      <c r="N251" s="43"/>
      <c r="O251" s="57"/>
      <c r="P251" s="45"/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/>
      <c r="AC251" s="54"/>
      <c r="AD251" s="11"/>
      <c r="AE251" s="24"/>
      <c r="AF251" s="1"/>
      <c r="AG251" s="55"/>
      <c r="AH251" s="11"/>
      <c r="AI251" s="43"/>
      <c r="AJ251" s="3"/>
      <c r="AK251" s="42"/>
      <c r="AL251" s="42"/>
      <c r="AM251" s="42"/>
      <c r="AN251" s="42"/>
      <c r="AO251" s="60"/>
      <c r="AP251" s="47"/>
      <c r="AQ251" s="66"/>
      <c r="AR251" s="5"/>
      <c r="AS251" s="6"/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38"/>
      <c r="BA251" s="38"/>
      <c r="BB251" s="38"/>
      <c r="BC251" s="125">
        <v>11.5</v>
      </c>
      <c r="BD251" s="52">
        <v>1978</v>
      </c>
      <c r="BE251" s="264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236</v>
      </c>
    </row>
    <row r="252" spans="1:72" x14ac:dyDescent="0.25">
      <c r="A252" s="2">
        <v>22</v>
      </c>
      <c r="B252" s="46"/>
      <c r="C252" s="42"/>
      <c r="D252" s="42"/>
      <c r="E252" s="42"/>
      <c r="F252" s="42"/>
      <c r="G252" s="55"/>
      <c r="H252" s="42"/>
      <c r="I252" s="42"/>
      <c r="J252" s="24"/>
      <c r="K252" s="54"/>
      <c r="L252" s="75"/>
      <c r="M252" s="42">
        <v>9.5</v>
      </c>
      <c r="N252" s="43"/>
      <c r="O252" s="62"/>
      <c r="P252" s="45"/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/>
      <c r="AC252" s="54"/>
      <c r="AD252" s="11"/>
      <c r="AE252" s="24"/>
      <c r="AF252" s="1"/>
      <c r="AG252" s="55"/>
      <c r="AH252" s="11"/>
      <c r="AI252" s="43"/>
      <c r="AJ252" s="3"/>
      <c r="AK252" s="42"/>
      <c r="AL252" s="42"/>
      <c r="AM252" s="42"/>
      <c r="AN252" s="42"/>
      <c r="AO252" s="50"/>
      <c r="AP252" s="70"/>
      <c r="AQ252" s="71"/>
      <c r="AR252" s="50"/>
      <c r="AS252" s="51"/>
      <c r="AT252" s="64">
        <v>30.5</v>
      </c>
      <c r="AU252" s="11">
        <v>1939</v>
      </c>
      <c r="AV252" s="1" t="s">
        <v>97</v>
      </c>
      <c r="AW252" s="46">
        <v>-2.8</v>
      </c>
      <c r="AX252" s="112">
        <v>1978</v>
      </c>
      <c r="AY252" s="1" t="s">
        <v>63</v>
      </c>
      <c r="AZ252" s="1"/>
      <c r="BA252" s="1"/>
      <c r="BB252" s="1"/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238</v>
      </c>
    </row>
    <row r="253" spans="1:72" x14ac:dyDescent="0.25">
      <c r="A253" s="2">
        <v>23</v>
      </c>
      <c r="B253" s="46"/>
      <c r="C253" s="42"/>
      <c r="D253" s="42"/>
      <c r="E253" s="42"/>
      <c r="F253" s="42"/>
      <c r="G253" s="55"/>
      <c r="H253" s="42"/>
      <c r="I253" s="42"/>
      <c r="J253" s="24"/>
      <c r="K253" s="54"/>
      <c r="L253" s="75"/>
      <c r="M253" s="42">
        <v>9.5</v>
      </c>
      <c r="N253" s="43"/>
      <c r="O253" s="62"/>
      <c r="P253" s="45"/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/>
      <c r="AC253" s="54"/>
      <c r="AD253" s="11"/>
      <c r="AE253" s="24"/>
      <c r="AF253" s="1"/>
      <c r="AG253" s="55"/>
      <c r="AH253" s="11"/>
      <c r="AI253" s="43"/>
      <c r="AJ253" s="3"/>
      <c r="AK253" s="42"/>
      <c r="AL253" s="42"/>
      <c r="AM253" s="42"/>
      <c r="AN253" s="42"/>
      <c r="AO253" s="60"/>
      <c r="AP253" s="47"/>
      <c r="AQ253" s="66"/>
      <c r="AR253" s="50"/>
      <c r="AS253" s="51"/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1"/>
      <c r="BA253" s="1"/>
      <c r="BB253" s="1"/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240</v>
      </c>
    </row>
    <row r="254" spans="1:72" x14ac:dyDescent="0.25">
      <c r="A254" s="2">
        <v>24</v>
      </c>
      <c r="B254" s="231"/>
      <c r="C254" s="35"/>
      <c r="D254" s="35"/>
      <c r="E254" s="35"/>
      <c r="F254" s="35"/>
      <c r="G254" s="35"/>
      <c r="H254" s="35"/>
      <c r="I254" s="35"/>
      <c r="J254" s="34"/>
      <c r="K254" s="53"/>
      <c r="L254" s="75"/>
      <c r="M254" s="42">
        <v>9.6</v>
      </c>
      <c r="N254" s="43"/>
      <c r="O254" s="62"/>
      <c r="P254" s="45"/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1960</v>
      </c>
      <c r="Z254" s="46">
        <v>8</v>
      </c>
      <c r="AA254" s="51">
        <v>1992</v>
      </c>
      <c r="AB254" s="153"/>
      <c r="AC254" s="54"/>
      <c r="AD254" s="11"/>
      <c r="AE254" s="24"/>
      <c r="AF254" s="1"/>
      <c r="AG254" s="55"/>
      <c r="AH254" s="11"/>
      <c r="AI254" s="43"/>
      <c r="AJ254" s="3"/>
      <c r="AK254" s="42"/>
      <c r="AL254" s="42"/>
      <c r="AM254" s="42"/>
      <c r="AN254" s="42"/>
      <c r="AO254" s="50"/>
      <c r="AP254" s="47"/>
      <c r="AQ254" s="66"/>
      <c r="AR254" s="50"/>
      <c r="AS254" s="6"/>
      <c r="AT254" s="46">
        <v>26.7</v>
      </c>
      <c r="AU254" s="112">
        <v>1936</v>
      </c>
      <c r="AV254" s="1" t="s">
        <v>121</v>
      </c>
      <c r="AW254" s="46">
        <v>-4.0999999999999996</v>
      </c>
      <c r="AX254" s="112">
        <v>1968</v>
      </c>
      <c r="AY254" s="1" t="s">
        <v>63</v>
      </c>
      <c r="AZ254" s="1"/>
      <c r="BA254" s="1"/>
      <c r="BB254" s="1"/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241</v>
      </c>
    </row>
    <row r="255" spans="1:72" x14ac:dyDescent="0.25">
      <c r="A255" s="2">
        <v>25</v>
      </c>
      <c r="B255" s="46"/>
      <c r="C255" s="42"/>
      <c r="D255" s="42"/>
      <c r="E255" s="55"/>
      <c r="F255" s="55"/>
      <c r="G255" s="55"/>
      <c r="H255" s="55"/>
      <c r="I255" s="55"/>
      <c r="J255" s="24"/>
      <c r="K255" s="54"/>
      <c r="L255" s="75"/>
      <c r="M255" s="42">
        <v>9.6</v>
      </c>
      <c r="N255" s="43"/>
      <c r="O255" s="57"/>
      <c r="P255" s="45"/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20.2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/>
      <c r="AC255" s="54"/>
      <c r="AD255" s="11"/>
      <c r="AE255" s="24"/>
      <c r="AF255" s="1"/>
      <c r="AG255" s="55"/>
      <c r="AH255" s="11"/>
      <c r="AI255" s="43"/>
      <c r="AJ255" s="3"/>
      <c r="AK255" s="42"/>
      <c r="AL255" s="42"/>
      <c r="AM255" s="42"/>
      <c r="AN255" s="42"/>
      <c r="AO255" s="60"/>
      <c r="AP255" s="47"/>
      <c r="AQ255" s="66"/>
      <c r="AR255" s="50"/>
      <c r="AS255" s="51"/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1"/>
      <c r="BA255" s="1"/>
      <c r="BB255" s="1"/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243</v>
      </c>
    </row>
    <row r="256" spans="1:72" x14ac:dyDescent="0.25">
      <c r="A256" s="2">
        <v>26</v>
      </c>
      <c r="B256" s="231"/>
      <c r="C256" s="35"/>
      <c r="D256" s="35"/>
      <c r="E256" s="35"/>
      <c r="F256" s="35"/>
      <c r="G256" s="35"/>
      <c r="H256" s="35"/>
      <c r="I256" s="35"/>
      <c r="J256" s="34"/>
      <c r="K256" s="53"/>
      <c r="L256" s="75"/>
      <c r="M256" s="42">
        <v>9.6999999999999993</v>
      </c>
      <c r="N256" s="43"/>
      <c r="O256" s="57"/>
      <c r="P256" s="45"/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4</v>
      </c>
      <c r="Y256" s="96">
        <v>1886</v>
      </c>
      <c r="Z256" s="46">
        <v>7.5</v>
      </c>
      <c r="AA256" s="51">
        <v>1978</v>
      </c>
      <c r="AB256" s="153"/>
      <c r="AC256" s="54"/>
      <c r="AD256" s="11"/>
      <c r="AE256" s="24"/>
      <c r="AF256" s="1"/>
      <c r="AG256" s="55"/>
      <c r="AH256" s="11"/>
      <c r="AI256" s="43"/>
      <c r="AJ256" s="3"/>
      <c r="AK256" s="42"/>
      <c r="AL256" s="42"/>
      <c r="AM256" s="42"/>
      <c r="AN256" s="42"/>
      <c r="AO256" s="60"/>
      <c r="AP256" s="47"/>
      <c r="AQ256" s="66"/>
      <c r="AR256" s="5"/>
      <c r="AS256" s="6"/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1"/>
      <c r="BA256" s="1"/>
      <c r="BB256" s="1"/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244</v>
      </c>
    </row>
    <row r="257" spans="1:72" x14ac:dyDescent="0.25">
      <c r="A257" s="2">
        <v>27</v>
      </c>
      <c r="B257" s="231"/>
      <c r="C257" s="35"/>
      <c r="D257" s="35"/>
      <c r="E257" s="35"/>
      <c r="F257" s="35"/>
      <c r="G257" s="35"/>
      <c r="H257" s="35"/>
      <c r="I257" s="35"/>
      <c r="J257" s="34"/>
      <c r="K257" s="53"/>
      <c r="L257" s="75"/>
      <c r="M257" s="42">
        <v>9.8000000000000007</v>
      </c>
      <c r="N257" s="43"/>
      <c r="O257" s="62"/>
      <c r="P257" s="45"/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/>
      <c r="AC257" s="54"/>
      <c r="AD257" s="11"/>
      <c r="AE257" s="24"/>
      <c r="AF257" s="1"/>
      <c r="AG257" s="55"/>
      <c r="AH257" s="11"/>
      <c r="AI257" s="43"/>
      <c r="AJ257" s="3"/>
      <c r="AK257" s="42"/>
      <c r="AL257" s="42"/>
      <c r="AM257" s="42"/>
      <c r="AN257" s="42"/>
      <c r="AO257" s="60"/>
      <c r="AP257" s="47"/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1"/>
      <c r="BA257" s="1"/>
      <c r="BB257" s="1"/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245</v>
      </c>
    </row>
    <row r="258" spans="1:72" x14ac:dyDescent="0.25">
      <c r="A258" s="2">
        <v>28</v>
      </c>
      <c r="B258" s="46"/>
      <c r="C258" s="42"/>
      <c r="D258" s="42"/>
      <c r="E258" s="55"/>
      <c r="F258" s="55"/>
      <c r="G258" s="55"/>
      <c r="H258" s="55"/>
      <c r="I258" s="55"/>
      <c r="J258" s="24"/>
      <c r="K258" s="54"/>
      <c r="L258" s="75"/>
      <c r="M258" s="42">
        <v>9.8000000000000007</v>
      </c>
      <c r="N258" s="43"/>
      <c r="O258" s="57"/>
      <c r="P258" s="45"/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/>
      <c r="AC258" s="54"/>
      <c r="AD258" s="11"/>
      <c r="AE258" s="24"/>
      <c r="AF258" s="1"/>
      <c r="AG258" s="55"/>
      <c r="AH258" s="11"/>
      <c r="AI258" s="43"/>
      <c r="AJ258" s="3"/>
      <c r="AK258" s="42"/>
      <c r="AL258" s="42"/>
      <c r="AM258" s="42"/>
      <c r="AN258" s="42"/>
      <c r="AO258" s="60"/>
      <c r="AP258" s="73"/>
      <c r="AQ258" s="66"/>
      <c r="AR258" s="50"/>
      <c r="AS258" s="51"/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1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246</v>
      </c>
    </row>
    <row r="259" spans="1:72" x14ac:dyDescent="0.25">
      <c r="A259" s="2">
        <v>29</v>
      </c>
      <c r="B259" s="46"/>
      <c r="C259" s="42"/>
      <c r="D259" s="42"/>
      <c r="E259" s="55"/>
      <c r="F259" s="55"/>
      <c r="G259" s="55"/>
      <c r="H259" s="55"/>
      <c r="I259" s="55"/>
      <c r="J259" s="24"/>
      <c r="K259" s="54"/>
      <c r="L259" s="75"/>
      <c r="M259" s="42">
        <v>9.9</v>
      </c>
      <c r="N259" s="43"/>
      <c r="O259" s="62"/>
      <c r="P259" s="45"/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/>
      <c r="AC259" s="54"/>
      <c r="AD259" s="11"/>
      <c r="AE259" s="24"/>
      <c r="AF259" s="1"/>
      <c r="AG259" s="55"/>
      <c r="AH259" s="11"/>
      <c r="AI259" s="43"/>
      <c r="AJ259" s="3"/>
      <c r="AK259" s="42"/>
      <c r="AL259" s="42"/>
      <c r="AM259" s="70"/>
      <c r="AN259" s="70"/>
      <c r="AO259" s="47"/>
      <c r="AP259" s="47"/>
      <c r="AQ259" s="66"/>
      <c r="AR259" s="50"/>
      <c r="AS259" s="6"/>
      <c r="AT259" s="61">
        <v>26.3</v>
      </c>
      <c r="AU259" s="38">
        <v>2009</v>
      </c>
      <c r="AV259" s="38" t="s">
        <v>247</v>
      </c>
      <c r="AW259" s="46">
        <v>-4</v>
      </c>
      <c r="AX259" s="112">
        <v>1989</v>
      </c>
      <c r="AY259" s="1" t="s">
        <v>79</v>
      </c>
      <c r="AZ259" s="1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248</v>
      </c>
    </row>
    <row r="260" spans="1:72" x14ac:dyDescent="0.25">
      <c r="A260" s="2">
        <v>30</v>
      </c>
      <c r="B260" s="46"/>
      <c r="C260" s="42"/>
      <c r="D260" s="42"/>
      <c r="E260" s="55"/>
      <c r="F260" s="55"/>
      <c r="G260" s="55"/>
      <c r="H260" s="55"/>
      <c r="I260" s="55"/>
      <c r="J260" s="24"/>
      <c r="K260" s="54"/>
      <c r="L260" s="75"/>
      <c r="M260" s="42">
        <v>9.9</v>
      </c>
      <c r="N260" s="43"/>
      <c r="O260" s="57"/>
      <c r="P260" s="45"/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/>
      <c r="AC260" s="54"/>
      <c r="AD260" s="11"/>
      <c r="AE260" s="24"/>
      <c r="AF260" s="1"/>
      <c r="AG260" s="55"/>
      <c r="AH260" s="11"/>
      <c r="AI260" s="43"/>
      <c r="AJ260" s="43"/>
      <c r="AK260" s="110"/>
      <c r="AL260" s="70"/>
      <c r="AM260" s="42"/>
      <c r="AN260" s="42"/>
      <c r="AO260" s="47"/>
      <c r="AP260" s="47"/>
      <c r="AQ260" s="66"/>
      <c r="AR260" s="50"/>
      <c r="AS260" s="51"/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1"/>
      <c r="BA260" s="1"/>
      <c r="BB260" s="1"/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249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1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8.6285714285714281</v>
      </c>
      <c r="C263" s="42">
        <f t="shared" si="14"/>
        <v>8.6428571428571423</v>
      </c>
      <c r="D263" s="42">
        <f t="shared" si="14"/>
        <v>10.714285714285714</v>
      </c>
      <c r="E263" s="42">
        <f t="shared" si="14"/>
        <v>12.014285714285716</v>
      </c>
      <c r="F263" s="42">
        <f t="shared" si="14"/>
        <v>12.742857142857142</v>
      </c>
      <c r="G263" s="42">
        <f t="shared" si="14"/>
        <v>12.328571428571427</v>
      </c>
      <c r="H263" s="42">
        <f t="shared" si="14"/>
        <v>11.12857142857143</v>
      </c>
      <c r="I263" s="42">
        <f t="shared" si="14"/>
        <v>9.4285714285714288</v>
      </c>
      <c r="J263" s="24">
        <f t="shared" si="14"/>
        <v>7.9571428571428573</v>
      </c>
      <c r="K263" s="54">
        <f t="shared" si="14"/>
        <v>13.457142857142857</v>
      </c>
      <c r="L263" s="75">
        <v>10.5</v>
      </c>
      <c r="M263" s="42"/>
      <c r="N263" s="43">
        <f>SUM(N231:N260)</f>
        <v>24.599999999999998</v>
      </c>
      <c r="O263" s="43"/>
      <c r="P263" s="147">
        <f>SUM(P232:P260)</f>
        <v>32.400000000000006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19.266666666666666</v>
      </c>
      <c r="W263" s="42"/>
      <c r="X263" s="42">
        <f>AVERAGE(X231:X260)</f>
        <v>0.8866666666666666</v>
      </c>
      <c r="Y263" s="42"/>
      <c r="Z263" s="46">
        <f>AVERAGE(Z231:Z260)</f>
        <v>6.5400000000000009</v>
      </c>
      <c r="AA263" s="76"/>
      <c r="AB263" s="100">
        <f>AVERAGE(AB231:AB260)</f>
        <v>9.5571428571428552</v>
      </c>
      <c r="AC263" s="64">
        <f>AVERAGE(AC231:AC260)</f>
        <v>18.914285714285715</v>
      </c>
      <c r="AD263" s="67"/>
      <c r="AE263" s="98">
        <f>AVERAGE(AE231:AE260)</f>
        <v>1.6714285714285713</v>
      </c>
      <c r="AF263" s="64"/>
      <c r="AG263" s="67">
        <f>AVERAGE(AG231:AG260)</f>
        <v>0.28571428571428564</v>
      </c>
      <c r="AH263" s="148"/>
      <c r="AI263" s="149"/>
      <c r="AJ263" s="149"/>
      <c r="AK263" s="74">
        <f t="shared" ref="AK263:AS263" si="15">AVERAGE(AK231:AK262)</f>
        <v>0.98571428571428565</v>
      </c>
      <c r="AL263" s="74">
        <f t="shared" si="15"/>
        <v>-25.3</v>
      </c>
      <c r="AM263" s="74">
        <f t="shared" si="15"/>
        <v>0.77142857142857146</v>
      </c>
      <c r="AN263" s="74">
        <f t="shared" si="15"/>
        <v>-25.471428571428572</v>
      </c>
      <c r="AO263" s="150">
        <f t="shared" si="15"/>
        <v>5390.4285714285716</v>
      </c>
      <c r="AP263" s="151">
        <f t="shared" si="15"/>
        <v>5398</v>
      </c>
      <c r="AQ263" s="152" t="e">
        <f t="shared" si="15"/>
        <v>#DIV/0!</v>
      </c>
      <c r="AR263" s="150">
        <f t="shared" si="15"/>
        <v>1557.7142857142858</v>
      </c>
      <c r="AS263" s="151">
        <f t="shared" si="15"/>
        <v>1593.1428571428571</v>
      </c>
      <c r="AT263" s="67">
        <f>AVERAGE(AT231:AT260)</f>
        <v>25.716666666666665</v>
      </c>
      <c r="AU263" s="153"/>
      <c r="AV263" s="85"/>
      <c r="AW263" s="46">
        <f>AVERAGE(AW231:AW260)</f>
        <v>-4.4766666666666657</v>
      </c>
      <c r="AX263" s="153"/>
      <c r="AY263" s="6"/>
      <c r="AZ263" s="6"/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46"/>
      <c r="BK263" s="76"/>
      <c r="BL263" s="76"/>
      <c r="BM263" s="6"/>
      <c r="BN263" s="5"/>
      <c r="BO263" s="6"/>
      <c r="BP263" s="6"/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250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60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251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60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1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252</v>
      </c>
      <c r="D267" s="2"/>
      <c r="E267" s="2"/>
      <c r="F267" s="2"/>
      <c r="G267" s="2"/>
      <c r="H267" s="1"/>
      <c r="I267" s="2"/>
      <c r="J267" s="2" t="s">
        <v>427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426</v>
      </c>
      <c r="Z267" s="13"/>
      <c r="AA267" s="6"/>
      <c r="AB267" s="153">
        <v>9.1</v>
      </c>
      <c r="AC267" s="260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1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253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1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254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1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255</v>
      </c>
      <c r="D270" s="2"/>
      <c r="E270" s="2"/>
      <c r="F270" s="1"/>
      <c r="G270" s="1"/>
      <c r="H270" s="1"/>
      <c r="I270" s="1"/>
      <c r="J270" s="2" t="s">
        <v>428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1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429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1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1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256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1"/>
      <c r="BA273" s="1"/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AZ274" s="1"/>
      <c r="BA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257</v>
      </c>
      <c r="BK274" s="261"/>
      <c r="BL274" s="261" t="s">
        <v>435</v>
      </c>
      <c r="BM274" s="261"/>
      <c r="BN274" s="209" t="s">
        <v>435</v>
      </c>
      <c r="BO274" s="261"/>
      <c r="BP274" s="261" t="s">
        <v>257</v>
      </c>
      <c r="BQ274" s="261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"/>
      <c r="BA275" s="26"/>
      <c r="BB275" s="26"/>
      <c r="BC275" s="262" t="s">
        <v>33</v>
      </c>
      <c r="BD275" s="262" t="s">
        <v>41</v>
      </c>
      <c r="BE275" s="262"/>
      <c r="BF275" s="29" t="s">
        <v>207</v>
      </c>
      <c r="BG275" s="262" t="s">
        <v>21</v>
      </c>
      <c r="BH275" s="262" t="s">
        <v>208</v>
      </c>
      <c r="BI275" s="262" t="s">
        <v>21</v>
      </c>
      <c r="BJ275" s="271" t="s">
        <v>258</v>
      </c>
      <c r="BK275" s="263"/>
      <c r="BL275" s="263" t="s">
        <v>258</v>
      </c>
      <c r="BM275" s="263"/>
      <c r="BN275" s="271" t="s">
        <v>436</v>
      </c>
      <c r="BO275" s="263"/>
      <c r="BP275" s="263" t="s">
        <v>436</v>
      </c>
      <c r="BQ275" s="263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2012</v>
      </c>
      <c r="BS276" s="11"/>
      <c r="BT276" s="1"/>
    </row>
    <row r="277" spans="1:72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4"/>
      <c r="L277" s="75"/>
      <c r="M277" s="42">
        <v>10</v>
      </c>
      <c r="N277" s="159"/>
      <c r="O277" s="160"/>
      <c r="P277" s="45"/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4.5</v>
      </c>
      <c r="Y277" s="47">
        <v>1954</v>
      </c>
      <c r="Z277" s="46">
        <v>9.1</v>
      </c>
      <c r="AA277" s="51">
        <v>1885</v>
      </c>
      <c r="AB277" s="153"/>
      <c r="AC277" s="80"/>
      <c r="AD277" s="1"/>
      <c r="AE277" s="10"/>
      <c r="AF277" s="1"/>
      <c r="AG277" s="1"/>
      <c r="AH277" s="1"/>
      <c r="AI277" s="274"/>
      <c r="AJ277" s="275"/>
      <c r="AK277" s="42"/>
      <c r="AL277" s="42"/>
      <c r="AM277" s="42"/>
      <c r="AN277" s="42"/>
      <c r="AO277" s="60"/>
      <c r="AP277" s="47"/>
      <c r="AQ277" s="36"/>
      <c r="AR277" s="5"/>
      <c r="AS277" s="6"/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1"/>
      <c r="BA277" s="1"/>
      <c r="BB277" s="1"/>
      <c r="BC277" s="266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4"/>
      <c r="L278" s="75"/>
      <c r="M278" s="42">
        <v>10.1</v>
      </c>
      <c r="N278" s="159"/>
      <c r="O278" s="163"/>
      <c r="P278" s="45"/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/>
      <c r="AC278" s="54"/>
      <c r="AD278" s="55"/>
      <c r="AE278" s="10"/>
      <c r="AF278" s="11"/>
      <c r="AG278" s="55"/>
      <c r="AH278" s="11"/>
      <c r="AI278" s="276"/>
      <c r="AJ278" s="277"/>
      <c r="AK278" s="42"/>
      <c r="AL278" s="42"/>
      <c r="AM278" s="42"/>
      <c r="AN278" s="42"/>
      <c r="AO278" s="60"/>
      <c r="AP278" s="1"/>
      <c r="AQ278" s="36"/>
      <c r="AR278" s="5"/>
      <c r="AS278" s="6"/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1"/>
      <c r="BA278" s="1"/>
      <c r="BB278" s="1"/>
      <c r="BC278" s="266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4"/>
      <c r="L279" s="75"/>
      <c r="M279" s="42">
        <v>10.1</v>
      </c>
      <c r="N279" s="159"/>
      <c r="O279" s="160"/>
      <c r="P279" s="45"/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/>
      <c r="AC279" s="54"/>
      <c r="AD279" s="11"/>
      <c r="AE279" s="24"/>
      <c r="AF279" s="1"/>
      <c r="AG279" s="55"/>
      <c r="AH279" s="11"/>
      <c r="AI279" s="276"/>
      <c r="AJ279" s="276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1"/>
      <c r="BA279" s="1"/>
      <c r="BB279" s="1"/>
      <c r="BC279" s="266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4"/>
      <c r="L280" s="75"/>
      <c r="M280" s="42">
        <v>10.199999999999999</v>
      </c>
      <c r="N280" s="159"/>
      <c r="O280" s="163"/>
      <c r="P280" s="45"/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21.9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/>
      <c r="AC280" s="54"/>
      <c r="AD280" s="11"/>
      <c r="AE280" s="24"/>
      <c r="AF280" s="1"/>
      <c r="AG280" s="55"/>
      <c r="AH280" s="11"/>
      <c r="AI280" s="276"/>
      <c r="AJ280" s="277"/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-3.1</v>
      </c>
      <c r="AX280" s="47">
        <v>1887</v>
      </c>
      <c r="AY280" s="1" t="s">
        <v>168</v>
      </c>
      <c r="AZ280" s="1"/>
      <c r="BA280" s="1"/>
      <c r="BB280" s="1"/>
      <c r="BC280" s="266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4"/>
      <c r="L281" s="75"/>
      <c r="M281" s="42">
        <v>10.199999999999999</v>
      </c>
      <c r="N281" s="159"/>
      <c r="O281" s="163"/>
      <c r="P281" s="45"/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19</v>
      </c>
      <c r="W281" s="47">
        <v>2009</v>
      </c>
      <c r="X281" s="76">
        <v>4.0999999999999996</v>
      </c>
      <c r="Y281" s="47">
        <v>1970</v>
      </c>
      <c r="Z281" s="46">
        <v>8.6</v>
      </c>
      <c r="AA281" s="51">
        <v>1993</v>
      </c>
      <c r="AB281" s="153"/>
      <c r="AC281" s="54"/>
      <c r="AD281" s="11"/>
      <c r="AE281" s="24"/>
      <c r="AF281" s="1"/>
      <c r="AG281" s="55"/>
      <c r="AH281" s="11"/>
      <c r="AI281" s="276"/>
      <c r="AJ281" s="276"/>
      <c r="AK281" s="42"/>
      <c r="AL281" s="42"/>
      <c r="AM281" s="42"/>
      <c r="AN281" s="42"/>
      <c r="AO281" s="60"/>
      <c r="AP281" s="47"/>
      <c r="AQ281" s="36"/>
      <c r="AR281" s="5"/>
      <c r="AS281" s="6"/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1"/>
      <c r="BA281" s="1"/>
      <c r="BB281" s="1"/>
      <c r="BC281" s="266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4"/>
      <c r="L282" s="75"/>
      <c r="M282" s="42">
        <v>10.3</v>
      </c>
      <c r="N282" s="159"/>
      <c r="O282" s="163"/>
      <c r="P282" s="45"/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/>
      <c r="AC282" s="54"/>
      <c r="AD282" s="11"/>
      <c r="AE282" s="24"/>
      <c r="AF282" s="1"/>
      <c r="AG282" s="55"/>
      <c r="AH282" s="11"/>
      <c r="AI282" s="276"/>
      <c r="AJ282" s="276"/>
      <c r="AK282" s="42"/>
      <c r="AL282" s="42"/>
      <c r="AM282" s="42"/>
      <c r="AN282" s="42"/>
      <c r="AO282" s="60"/>
      <c r="AP282" s="47"/>
      <c r="AQ282" s="278"/>
      <c r="AR282" s="5"/>
      <c r="AS282" s="6"/>
      <c r="AT282" s="46">
        <v>26.8</v>
      </c>
      <c r="AU282" s="1">
        <v>1991</v>
      </c>
      <c r="AV282" s="1" t="s">
        <v>259</v>
      </c>
      <c r="AW282" s="46">
        <v>-2.5</v>
      </c>
      <c r="AX282" s="47">
        <v>1928</v>
      </c>
      <c r="AY282" s="1" t="s">
        <v>137</v>
      </c>
      <c r="AZ282" s="1"/>
      <c r="BA282" s="1"/>
      <c r="BB282" s="1"/>
      <c r="BC282" s="266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4"/>
      <c r="L283" s="75"/>
      <c r="M283" s="42">
        <v>10.3</v>
      </c>
      <c r="N283" s="159"/>
      <c r="O283" s="160"/>
      <c r="P283" s="45"/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/>
      <c r="AC283" s="54"/>
      <c r="AD283" s="11"/>
      <c r="AE283" s="24"/>
      <c r="AF283" s="1"/>
      <c r="AG283" s="55"/>
      <c r="AH283" s="11"/>
      <c r="AI283" s="43"/>
      <c r="AJ283" s="43"/>
      <c r="AK283" s="42"/>
      <c r="AL283" s="42"/>
      <c r="AM283" s="42"/>
      <c r="AN283" s="42"/>
      <c r="AO283" s="60"/>
      <c r="AP283" s="47"/>
      <c r="AQ283" s="36"/>
      <c r="AR283" s="5"/>
      <c r="AS283" s="6"/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1"/>
      <c r="BA283" s="1"/>
      <c r="BB283" s="1"/>
      <c r="BC283" s="266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4"/>
      <c r="L284" s="75"/>
      <c r="M284" s="42">
        <v>10.3</v>
      </c>
      <c r="N284" s="159"/>
      <c r="O284" s="163"/>
      <c r="P284" s="45"/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/>
      <c r="AC284" s="54"/>
      <c r="AD284" s="11"/>
      <c r="AE284" s="24"/>
      <c r="AF284" s="1"/>
      <c r="AG284" s="55"/>
      <c r="AH284" s="11"/>
      <c r="AI284" s="43"/>
      <c r="AJ284" s="43"/>
      <c r="AK284" s="42"/>
      <c r="AL284" s="42"/>
      <c r="AM284" s="42"/>
      <c r="AN284" s="42"/>
      <c r="AO284" s="60"/>
      <c r="AP284" s="47"/>
      <c r="AQ284" s="36"/>
      <c r="AR284" s="5"/>
      <c r="AS284" s="6"/>
      <c r="AT284" s="46">
        <v>27.3</v>
      </c>
      <c r="AU284" s="1">
        <v>1991</v>
      </c>
      <c r="AV284" s="1" t="s">
        <v>260</v>
      </c>
      <c r="AW284" s="46">
        <v>-1.3</v>
      </c>
      <c r="AX284" s="47">
        <v>1995</v>
      </c>
      <c r="AY284" s="1" t="s">
        <v>79</v>
      </c>
      <c r="AZ284" s="1"/>
      <c r="BA284" s="1"/>
      <c r="BB284" s="1"/>
      <c r="BC284" s="266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4"/>
      <c r="L285" s="75"/>
      <c r="M285" s="42">
        <v>10.4</v>
      </c>
      <c r="N285" s="159"/>
      <c r="O285" s="163"/>
      <c r="P285" s="45"/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/>
      <c r="AC285" s="54"/>
      <c r="AD285" s="11"/>
      <c r="AE285" s="24"/>
      <c r="AF285" s="1"/>
      <c r="AG285" s="55"/>
      <c r="AH285" s="11"/>
      <c r="AI285" s="43"/>
      <c r="AJ285" s="43"/>
      <c r="AK285" s="42"/>
      <c r="AL285" s="42"/>
      <c r="AM285" s="42"/>
      <c r="AN285" s="42"/>
      <c r="AO285" s="60"/>
      <c r="AP285" s="47"/>
      <c r="AQ285" s="36"/>
      <c r="AR285" s="5"/>
      <c r="AS285" s="6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1"/>
      <c r="BA285" s="1"/>
      <c r="BB285" s="1"/>
      <c r="BC285" s="266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4"/>
      <c r="L286" s="75"/>
      <c r="M286" s="42">
        <v>10.4</v>
      </c>
      <c r="N286" s="159"/>
      <c r="O286" s="163"/>
      <c r="P286" s="45"/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/>
      <c r="AC286" s="54"/>
      <c r="AD286" s="11"/>
      <c r="AE286" s="24"/>
      <c r="AF286" s="1"/>
      <c r="AG286" s="55"/>
      <c r="AH286" s="11"/>
      <c r="AI286" s="43"/>
      <c r="AJ286" s="43"/>
      <c r="AK286" s="42"/>
      <c r="AL286" s="42"/>
      <c r="AM286" s="42"/>
      <c r="AN286" s="42"/>
      <c r="AO286" s="60"/>
      <c r="AP286" s="47"/>
      <c r="AQ286" s="36"/>
      <c r="AR286" s="5"/>
      <c r="AS286" s="6"/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1"/>
      <c r="BA286" s="1"/>
      <c r="BB286" s="1"/>
      <c r="BC286" s="266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4"/>
      <c r="L287" s="75"/>
      <c r="M287" s="42">
        <v>10.5</v>
      </c>
      <c r="N287" s="159"/>
      <c r="O287" s="163"/>
      <c r="P287" s="45"/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/>
      <c r="AC287" s="54"/>
      <c r="AD287" s="11"/>
      <c r="AE287" s="24"/>
      <c r="AF287" s="1"/>
      <c r="AG287" s="55"/>
      <c r="AH287" s="11"/>
      <c r="AI287" s="43"/>
      <c r="AJ287" s="43"/>
      <c r="AK287" s="42"/>
      <c r="AL287" s="42"/>
      <c r="AM287" s="42"/>
      <c r="AN287" s="42"/>
      <c r="AO287" s="60"/>
      <c r="AP287" s="47"/>
      <c r="AQ287" s="36"/>
      <c r="AR287" s="5"/>
      <c r="AS287" s="6"/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261</v>
      </c>
      <c r="AZ287" s="1"/>
      <c r="BA287" s="1"/>
      <c r="BB287" s="1"/>
      <c r="BC287" s="266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4"/>
      <c r="L288" s="75"/>
      <c r="M288" s="42">
        <v>10.5</v>
      </c>
      <c r="N288" s="159"/>
      <c r="O288" s="163"/>
      <c r="P288" s="45"/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/>
      <c r="AC288" s="54"/>
      <c r="AD288" s="11"/>
      <c r="AE288" s="24"/>
      <c r="AF288" s="1"/>
      <c r="AG288" s="55"/>
      <c r="AH288" s="11"/>
      <c r="AI288" s="43"/>
      <c r="AJ288" s="43"/>
      <c r="AK288" s="42"/>
      <c r="AL288" s="42"/>
      <c r="AM288" s="42"/>
      <c r="AN288" s="42"/>
      <c r="AO288" s="60"/>
      <c r="AP288" s="47"/>
      <c r="AQ288" s="36"/>
      <c r="AR288" s="5"/>
      <c r="AS288" s="6"/>
      <c r="AT288" s="46">
        <v>26.8</v>
      </c>
      <c r="AU288" s="1">
        <v>1934</v>
      </c>
      <c r="AV288" s="11" t="s">
        <v>262</v>
      </c>
      <c r="AW288" s="46">
        <v>-1.6</v>
      </c>
      <c r="AX288" s="47">
        <v>1952</v>
      </c>
      <c r="AY288" s="1" t="s">
        <v>263</v>
      </c>
      <c r="AZ288" s="1"/>
      <c r="BA288" s="1"/>
      <c r="BB288" s="1"/>
      <c r="BC288" s="266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4"/>
      <c r="L289" s="75"/>
      <c r="M289" s="42">
        <v>10.5</v>
      </c>
      <c r="N289" s="159"/>
      <c r="O289" s="163"/>
      <c r="P289" s="45"/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/>
      <c r="AC289" s="54"/>
      <c r="AD289" s="11"/>
      <c r="AE289" s="24"/>
      <c r="AF289" s="1"/>
      <c r="AG289" s="55"/>
      <c r="AH289" s="11"/>
      <c r="AI289" s="43"/>
      <c r="AJ289" s="43"/>
      <c r="AK289" s="42"/>
      <c r="AL289" s="42"/>
      <c r="AM289" s="42"/>
      <c r="AN289" s="42"/>
      <c r="AO289" s="60"/>
      <c r="AP289" s="47"/>
      <c r="AQ289" s="36"/>
      <c r="AR289" s="5"/>
      <c r="AS289" s="6"/>
      <c r="AT289" s="46">
        <v>25.8</v>
      </c>
      <c r="AU289" s="1">
        <v>1934</v>
      </c>
      <c r="AV289" s="1" t="s">
        <v>262</v>
      </c>
      <c r="AW289" s="46">
        <v>-1.5</v>
      </c>
      <c r="AX289" s="120">
        <v>1995</v>
      </c>
      <c r="AY289" s="1" t="s">
        <v>63</v>
      </c>
      <c r="AZ289" s="1"/>
      <c r="BA289" s="1"/>
      <c r="BB289" s="1"/>
      <c r="BC289" s="266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4"/>
      <c r="L290" s="75"/>
      <c r="M290" s="42">
        <v>10.5</v>
      </c>
      <c r="N290" s="159"/>
      <c r="O290" s="160"/>
      <c r="P290" s="45"/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3.8</v>
      </c>
      <c r="Y290" s="47">
        <v>1883</v>
      </c>
      <c r="Z290" s="46">
        <v>9.3000000000000007</v>
      </c>
      <c r="AA290" s="51">
        <v>1992</v>
      </c>
      <c r="AB290" s="153"/>
      <c r="AC290" s="54"/>
      <c r="AD290" s="11"/>
      <c r="AE290" s="24"/>
      <c r="AF290" s="1"/>
      <c r="AG290" s="55"/>
      <c r="AH290" s="11"/>
      <c r="AI290" s="43"/>
      <c r="AJ290" s="43"/>
      <c r="AK290" s="42"/>
      <c r="AL290" s="42"/>
      <c r="AM290" s="42"/>
      <c r="AN290" s="42"/>
      <c r="AO290" s="60"/>
      <c r="AP290" s="47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264</v>
      </c>
      <c r="AZ290" s="1"/>
      <c r="BA290" s="1"/>
      <c r="BB290" s="1"/>
      <c r="BC290" s="266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4"/>
      <c r="L291" s="75"/>
      <c r="M291" s="42">
        <v>10.6</v>
      </c>
      <c r="N291" s="159"/>
      <c r="O291" s="160"/>
      <c r="P291" s="45"/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/>
      <c r="AC291" s="54"/>
      <c r="AD291" s="11"/>
      <c r="AE291" s="24"/>
      <c r="AF291" s="1"/>
      <c r="AG291" s="55"/>
      <c r="AH291" s="11"/>
      <c r="AI291" s="43"/>
      <c r="AJ291" s="43"/>
      <c r="AK291" s="42"/>
      <c r="AL291" s="42"/>
      <c r="AM291" s="42"/>
      <c r="AN291" s="42"/>
      <c r="AO291" s="60"/>
      <c r="AP291" s="47"/>
      <c r="AQ291" s="36"/>
      <c r="AR291" s="5"/>
      <c r="AS291" s="6"/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1"/>
      <c r="BA291" s="1"/>
      <c r="BB291" s="1"/>
      <c r="BC291" s="266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230</v>
      </c>
    </row>
    <row r="292" spans="1:72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4"/>
      <c r="L292" s="75"/>
      <c r="M292" s="42">
        <v>10.6</v>
      </c>
      <c r="N292" s="159"/>
      <c r="O292" s="163"/>
      <c r="P292" s="45"/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/>
      <c r="AC292" s="54"/>
      <c r="AD292" s="11"/>
      <c r="AE292" s="24"/>
      <c r="AF292" s="1"/>
      <c r="AG292" s="55"/>
      <c r="AH292" s="11"/>
      <c r="AI292" s="43"/>
      <c r="AJ292" s="43"/>
      <c r="AK292" s="42"/>
      <c r="AL292" s="42"/>
      <c r="AM292" s="42"/>
      <c r="AN292" s="42"/>
      <c r="AO292" s="60"/>
      <c r="AP292" s="47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1"/>
      <c r="BA292" s="1"/>
      <c r="BB292" s="1"/>
      <c r="BC292" s="266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231</v>
      </c>
    </row>
    <row r="293" spans="1:72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4"/>
      <c r="L293" s="75"/>
      <c r="M293" s="42">
        <v>10.6</v>
      </c>
      <c r="N293" s="159"/>
      <c r="O293" s="163"/>
      <c r="P293" s="45"/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/>
      <c r="AC293" s="54"/>
      <c r="AD293" s="11"/>
      <c r="AE293" s="24"/>
      <c r="AF293" s="1"/>
      <c r="AG293" s="55"/>
      <c r="AH293" s="11"/>
      <c r="AI293" s="43"/>
      <c r="AJ293" s="43"/>
      <c r="AK293" s="42"/>
      <c r="AL293" s="42"/>
      <c r="AM293" s="42"/>
      <c r="AN293" s="42"/>
      <c r="AO293" s="60"/>
      <c r="AP293" s="47"/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1"/>
      <c r="BA293" s="1"/>
      <c r="BB293" s="1"/>
      <c r="BC293" s="266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232</v>
      </c>
    </row>
    <row r="294" spans="1:72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4"/>
      <c r="L294" s="75"/>
      <c r="M294" s="42">
        <v>10.6</v>
      </c>
      <c r="N294" s="159"/>
      <c r="O294" s="160"/>
      <c r="P294" s="45"/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/>
      <c r="AC294" s="54"/>
      <c r="AD294" s="11"/>
      <c r="AE294" s="24"/>
      <c r="AF294" s="1"/>
      <c r="AG294" s="55"/>
      <c r="AH294" s="11"/>
      <c r="AI294" s="43"/>
      <c r="AJ294" s="43"/>
      <c r="AK294" s="42"/>
      <c r="AL294" s="42"/>
      <c r="AM294" s="42"/>
      <c r="AN294" s="42"/>
      <c r="AO294" s="60"/>
      <c r="AP294" s="47"/>
      <c r="AQ294" s="36"/>
      <c r="AR294" s="5"/>
      <c r="AS294" s="6"/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1"/>
      <c r="BA294" s="1"/>
      <c r="BB294" s="1"/>
      <c r="BC294" s="266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233</v>
      </c>
    </row>
    <row r="295" spans="1:72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4"/>
      <c r="L295" s="75"/>
      <c r="M295" s="42">
        <v>10.6</v>
      </c>
      <c r="N295" s="159"/>
      <c r="O295" s="163"/>
      <c r="P295" s="45"/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/>
      <c r="AC295" s="54"/>
      <c r="AD295" s="11"/>
      <c r="AE295" s="24"/>
      <c r="AF295" s="1"/>
      <c r="AG295" s="55"/>
      <c r="AH295" s="11"/>
      <c r="AI295" s="43"/>
      <c r="AJ295" s="3"/>
      <c r="AK295" s="70"/>
      <c r="AL295" s="70"/>
      <c r="AM295" s="42"/>
      <c r="AN295" s="42"/>
      <c r="AO295" s="60"/>
      <c r="AP295" s="47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1"/>
      <c r="BA295" s="1"/>
      <c r="BB295" s="1"/>
      <c r="BC295" s="266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234</v>
      </c>
    </row>
    <row r="296" spans="1:72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4"/>
      <c r="L296" s="75"/>
      <c r="M296" s="42">
        <v>10.7</v>
      </c>
      <c r="N296" s="159"/>
      <c r="O296" s="163"/>
      <c r="P296" s="45"/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/>
      <c r="AC296" s="54"/>
      <c r="AD296" s="11"/>
      <c r="AE296" s="24"/>
      <c r="AF296" s="1"/>
      <c r="AG296" s="55"/>
      <c r="AH296" s="11"/>
      <c r="AI296" s="43"/>
      <c r="AJ296" s="3"/>
      <c r="AK296" s="42"/>
      <c r="AL296" s="42"/>
      <c r="AM296" s="42"/>
      <c r="AN296" s="42"/>
      <c r="AO296" s="60"/>
      <c r="AP296" s="47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1"/>
      <c r="BA296" s="1"/>
      <c r="BB296" s="1"/>
      <c r="BC296" s="266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235</v>
      </c>
    </row>
    <row r="297" spans="1:72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4"/>
      <c r="L297" s="75"/>
      <c r="M297" s="42">
        <v>10.7</v>
      </c>
      <c r="N297" s="159"/>
      <c r="O297" s="160"/>
      <c r="P297" s="45"/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/>
      <c r="AC297" s="178"/>
      <c r="AD297" s="55"/>
      <c r="AE297" s="24"/>
      <c r="AF297" s="55"/>
      <c r="AG297" s="55"/>
      <c r="AH297" s="11"/>
      <c r="AI297" s="43"/>
      <c r="AJ297" s="3"/>
      <c r="AK297" s="58"/>
      <c r="AL297" s="58"/>
      <c r="AM297" s="42"/>
      <c r="AN297" s="42"/>
      <c r="AO297" s="131"/>
      <c r="AP297" s="47"/>
      <c r="AQ297" s="36"/>
      <c r="AS297" s="5"/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10"/>
      <c r="BA297" s="10"/>
      <c r="BB297" s="10"/>
      <c r="BC297" s="266">
        <v>13</v>
      </c>
      <c r="BD297" s="52">
        <v>1985</v>
      </c>
      <c r="BE297" s="267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236</v>
      </c>
    </row>
    <row r="298" spans="1:72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4"/>
      <c r="L298" s="75"/>
      <c r="M298" s="42">
        <v>10.7</v>
      </c>
      <c r="N298" s="159"/>
      <c r="O298" s="163"/>
      <c r="P298" s="45"/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/>
      <c r="AC298" s="178"/>
      <c r="AD298" s="55"/>
      <c r="AE298" s="24"/>
      <c r="AF298" s="55"/>
      <c r="AG298" s="55"/>
      <c r="AH298" s="11"/>
      <c r="AI298" s="43"/>
      <c r="AJ298" s="3"/>
      <c r="AK298" s="42"/>
      <c r="AL298" s="42"/>
      <c r="AM298" s="42"/>
      <c r="AN298" s="42"/>
      <c r="AO298" s="60"/>
      <c r="AP298" s="47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1"/>
      <c r="BA298" s="1"/>
      <c r="BB298" s="1"/>
      <c r="BC298" s="266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238</v>
      </c>
    </row>
    <row r="299" spans="1:72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4"/>
      <c r="L299" s="75"/>
      <c r="M299" s="42">
        <v>10.7</v>
      </c>
      <c r="N299" s="159"/>
      <c r="O299" s="163"/>
      <c r="P299" s="45"/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/>
      <c r="AC299" s="178"/>
      <c r="AD299" s="55"/>
      <c r="AE299" s="24"/>
      <c r="AF299" s="55"/>
      <c r="AG299" s="55"/>
      <c r="AH299" s="11"/>
      <c r="AI299" s="43"/>
      <c r="AJ299" s="3"/>
      <c r="AK299" s="42"/>
      <c r="AL299" s="42"/>
      <c r="AM299" s="42"/>
      <c r="AN299" s="42"/>
      <c r="AO299" s="60"/>
      <c r="AP299" s="47"/>
      <c r="AQ299" s="36"/>
      <c r="AR299" s="5"/>
      <c r="AS299" s="6"/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1"/>
      <c r="BA299" s="1"/>
      <c r="BB299" s="1"/>
      <c r="BC299" s="266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240</v>
      </c>
    </row>
    <row r="300" spans="1:72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4"/>
      <c r="L300" s="75"/>
      <c r="M300" s="42">
        <v>10.7</v>
      </c>
      <c r="N300" s="159"/>
      <c r="O300" s="163"/>
      <c r="P300" s="45"/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/>
      <c r="AC300" s="178"/>
      <c r="AD300" s="55"/>
      <c r="AE300" s="24"/>
      <c r="AF300" s="55"/>
      <c r="AG300" s="55"/>
      <c r="AH300" s="11"/>
      <c r="AI300" s="43"/>
      <c r="AJ300" s="3"/>
      <c r="AK300" s="42"/>
      <c r="AL300" s="42"/>
      <c r="AM300" s="42"/>
      <c r="AN300" s="42"/>
      <c r="AO300" s="60"/>
      <c r="AP300" s="47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11"/>
      <c r="BA300" s="11"/>
      <c r="BB300" s="11"/>
      <c r="BC300" s="266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241</v>
      </c>
    </row>
    <row r="301" spans="1:72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4"/>
      <c r="L301" s="75"/>
      <c r="M301" s="42">
        <v>10.7</v>
      </c>
      <c r="N301" s="159"/>
      <c r="O301" s="160"/>
      <c r="P301" s="45"/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/>
      <c r="AC301" s="178"/>
      <c r="AD301" s="55"/>
      <c r="AE301" s="24"/>
      <c r="AF301" s="55"/>
      <c r="AG301" s="55"/>
      <c r="AH301" s="11"/>
      <c r="AI301" s="43"/>
      <c r="AJ301" s="3"/>
      <c r="AK301" s="42"/>
      <c r="AL301" s="42"/>
      <c r="AM301" s="42"/>
      <c r="AN301" s="42"/>
      <c r="AO301" s="60"/>
      <c r="AP301" s="47"/>
      <c r="AQ301" s="36"/>
      <c r="AR301" s="5"/>
      <c r="AS301" s="6"/>
      <c r="AT301" s="46">
        <v>25.8</v>
      </c>
      <c r="AU301" s="1">
        <v>2939</v>
      </c>
      <c r="AV301" s="1" t="s">
        <v>265</v>
      </c>
      <c r="AW301" s="46">
        <v>-2.6</v>
      </c>
      <c r="AX301" s="120">
        <v>2999</v>
      </c>
      <c r="AY301" s="1" t="s">
        <v>263</v>
      </c>
      <c r="AZ301" s="1"/>
      <c r="BA301" s="1"/>
      <c r="BB301" s="1"/>
      <c r="BC301" s="266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243</v>
      </c>
    </row>
    <row r="302" spans="1:72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4"/>
      <c r="L302" s="75"/>
      <c r="M302" s="42">
        <v>10.7</v>
      </c>
      <c r="N302" s="159"/>
      <c r="O302" s="160"/>
      <c r="P302" s="45"/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/>
      <c r="AC302" s="178"/>
      <c r="AD302" s="55"/>
      <c r="AE302" s="24"/>
      <c r="AF302" s="55"/>
      <c r="AG302" s="55"/>
      <c r="AH302" s="11"/>
      <c r="AI302" s="43"/>
      <c r="AJ302" s="3"/>
      <c r="AK302" s="42"/>
      <c r="AL302" s="42"/>
      <c r="AM302" s="42"/>
      <c r="AN302" s="42"/>
      <c r="AO302" s="60"/>
      <c r="AP302" s="47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1"/>
      <c r="BA302" s="1"/>
      <c r="BB302" s="1"/>
      <c r="BC302" s="266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244</v>
      </c>
    </row>
    <row r="303" spans="1:72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4"/>
      <c r="L303" s="75"/>
      <c r="M303" s="42">
        <v>10.7</v>
      </c>
      <c r="N303" s="159"/>
      <c r="O303" s="163"/>
      <c r="P303" s="4"/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/>
      <c r="AC303" s="178"/>
      <c r="AD303" s="55"/>
      <c r="AE303" s="24"/>
      <c r="AF303" s="55"/>
      <c r="AG303" s="55"/>
      <c r="AH303" s="11"/>
      <c r="AI303" s="43"/>
      <c r="AJ303" s="3"/>
      <c r="AK303" s="42"/>
      <c r="AL303" s="42"/>
      <c r="AM303" s="42"/>
      <c r="AN303" s="42"/>
      <c r="AO303" s="60"/>
      <c r="AP303" s="47"/>
      <c r="AQ303" s="36"/>
      <c r="AR303" s="5"/>
      <c r="AS303" s="6"/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267</v>
      </c>
      <c r="AZ303" s="10"/>
      <c r="BA303" s="10"/>
      <c r="BB303" s="10"/>
      <c r="BC303" s="266">
        <v>13.5</v>
      </c>
      <c r="BD303" s="52">
        <v>1958</v>
      </c>
      <c r="BE303" s="267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245</v>
      </c>
    </row>
    <row r="304" spans="1:72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78"/>
      <c r="L304" s="75"/>
      <c r="M304" s="42">
        <v>10.7</v>
      </c>
      <c r="N304" s="159"/>
      <c r="O304" s="160"/>
      <c r="P304" s="4"/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/>
      <c r="AC304" s="178"/>
      <c r="AD304" s="55"/>
      <c r="AE304" s="24"/>
      <c r="AF304" s="55"/>
      <c r="AG304" s="55"/>
      <c r="AH304" s="11"/>
      <c r="AI304" s="43"/>
      <c r="AJ304" s="3"/>
      <c r="AK304" s="42"/>
      <c r="AL304" s="42"/>
      <c r="AM304" s="42"/>
      <c r="AN304" s="42"/>
      <c r="AO304" s="60"/>
      <c r="AP304" s="47"/>
      <c r="AQ304" s="36"/>
      <c r="AR304" s="5"/>
      <c r="AS304" s="6"/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1"/>
      <c r="BA304" s="1"/>
      <c r="BB304" s="1"/>
      <c r="BC304" s="266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246</v>
      </c>
    </row>
    <row r="305" spans="1:72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4"/>
      <c r="L305" s="75"/>
      <c r="M305" s="42">
        <v>10.7</v>
      </c>
      <c r="N305" s="159"/>
      <c r="O305" s="163"/>
      <c r="P305" s="4"/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/>
      <c r="AC305" s="54"/>
      <c r="AD305" s="11"/>
      <c r="AE305" s="24"/>
      <c r="AF305" s="1"/>
      <c r="AG305" s="55"/>
      <c r="AH305" s="11"/>
      <c r="AI305" s="43"/>
      <c r="AJ305" s="3"/>
      <c r="AK305" s="42"/>
      <c r="AL305" s="47"/>
      <c r="AM305" s="42"/>
      <c r="AN305" s="42"/>
      <c r="AO305" s="60"/>
      <c r="AP305" s="47"/>
      <c r="AQ305" s="36"/>
      <c r="AR305" s="5"/>
      <c r="AS305" s="6"/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38"/>
      <c r="BA305" s="38"/>
      <c r="BB305" s="38"/>
      <c r="BC305" s="266">
        <v>13.1</v>
      </c>
      <c r="BD305" s="52">
        <v>1970</v>
      </c>
      <c r="BE305" s="264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248</v>
      </c>
    </row>
    <row r="306" spans="1:72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4"/>
      <c r="L306" s="75"/>
      <c r="M306" s="42">
        <v>10.7</v>
      </c>
      <c r="N306" s="159"/>
      <c r="O306" s="160"/>
      <c r="P306" s="4"/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/>
      <c r="AC306" s="54"/>
      <c r="AD306" s="11"/>
      <c r="AE306" s="24"/>
      <c r="AF306" s="1"/>
      <c r="AG306" s="55"/>
      <c r="AH306" s="11"/>
      <c r="AI306" s="43"/>
      <c r="AJ306" s="3"/>
      <c r="AK306" s="42"/>
      <c r="AL306" s="42"/>
      <c r="AM306" s="42"/>
      <c r="AN306" s="42"/>
      <c r="AO306" s="47"/>
      <c r="AP306" s="105"/>
      <c r="AQ306" s="36"/>
      <c r="AR306" s="5"/>
      <c r="AS306" s="6"/>
      <c r="AT306" s="61">
        <v>29.7</v>
      </c>
      <c r="AU306" s="38">
        <v>2008</v>
      </c>
      <c r="AV306" s="38" t="s">
        <v>139</v>
      </c>
      <c r="AW306" s="61">
        <v>-2.5</v>
      </c>
      <c r="AX306" s="167">
        <v>2007</v>
      </c>
      <c r="AY306" s="38" t="s">
        <v>139</v>
      </c>
      <c r="AZ306" s="38"/>
      <c r="BA306" s="38"/>
      <c r="BB306" s="38"/>
      <c r="BC306" s="266">
        <v>13.3</v>
      </c>
      <c r="BD306" s="52">
        <v>1957</v>
      </c>
      <c r="BE306" s="264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249</v>
      </c>
    </row>
    <row r="307" spans="1:72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4"/>
      <c r="L307" s="75"/>
      <c r="M307" s="42">
        <v>10.7</v>
      </c>
      <c r="N307" s="159"/>
      <c r="O307" s="163"/>
      <c r="P307" s="4"/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/>
      <c r="AC307" s="134"/>
      <c r="AD307" s="11"/>
      <c r="AE307" s="24"/>
      <c r="AF307" s="1"/>
      <c r="AG307" s="55"/>
      <c r="AH307" s="11"/>
      <c r="AI307" s="43"/>
      <c r="AJ307" s="3"/>
      <c r="AK307" s="42"/>
      <c r="AL307" s="42"/>
      <c r="AM307" s="42"/>
      <c r="AN307" s="42"/>
      <c r="AO307" s="60"/>
      <c r="AP307" s="47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6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1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6">AVERAGE(D277:D306)</f>
        <v>#DIV/0!</v>
      </c>
      <c r="E309" s="42" t="e">
        <f>AVERAGE(E277:E307)</f>
        <v>#DIV/0!</v>
      </c>
      <c r="F309" s="42" t="e">
        <f t="shared" si="16"/>
        <v>#DIV/0!</v>
      </c>
      <c r="G309" s="42" t="e">
        <f t="shared" si="16"/>
        <v>#DIV/0!</v>
      </c>
      <c r="H309" s="42" t="e">
        <f t="shared" si="16"/>
        <v>#DIV/0!</v>
      </c>
      <c r="I309" s="42" t="e">
        <f t="shared" si="16"/>
        <v>#DIV/0!</v>
      </c>
      <c r="J309" s="24" t="e">
        <f t="shared" si="16"/>
        <v>#DIV/0!</v>
      </c>
      <c r="K309" s="54" t="e">
        <f t="shared" si="16"/>
        <v>#DIV/0!</v>
      </c>
      <c r="L309" s="75">
        <v>10.9</v>
      </c>
      <c r="M309" s="42"/>
      <c r="N309" s="159">
        <v>72.2</v>
      </c>
      <c r="O309" s="159"/>
      <c r="P309" s="147">
        <v>164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21.093333333333337</v>
      </c>
      <c r="W309" s="42"/>
      <c r="X309" s="76">
        <f>AVERAGE(X277:X307)</f>
        <v>3.338709677419355</v>
      </c>
      <c r="Y309" s="42"/>
      <c r="Z309" s="46">
        <v>8.6999999999999993</v>
      </c>
      <c r="AA309" s="76"/>
      <c r="AB309" s="100" t="e">
        <f>AVERAGE(AB277:AB307)</f>
        <v>#DIV/0!</v>
      </c>
      <c r="AC309" s="64" t="e">
        <f>AVERAGE(AC278:AC307)</f>
        <v>#DIV/0!</v>
      </c>
      <c r="AD309" s="72"/>
      <c r="AE309" s="98" t="e">
        <f>AVERAGE(AE278:AE307)</f>
        <v>#DIV/0!</v>
      </c>
      <c r="AF309" s="72"/>
      <c r="AG309" s="72" t="e">
        <f>AVERAGE(AG278:AG307)</f>
        <v>#DIV/0!</v>
      </c>
      <c r="AH309" s="72"/>
      <c r="AI309" s="149"/>
      <c r="AJ309" s="149"/>
      <c r="AK309" s="72" t="e">
        <f t="shared" ref="AK309:AT309" si="17">AVERAGE(AK277:AK307)</f>
        <v>#DIV/0!</v>
      </c>
      <c r="AL309" s="72" t="e">
        <f t="shared" si="17"/>
        <v>#DIV/0!</v>
      </c>
      <c r="AM309" s="72" t="e">
        <f t="shared" si="17"/>
        <v>#DIV/0!</v>
      </c>
      <c r="AN309" s="72" t="e">
        <f t="shared" si="17"/>
        <v>#DIV/0!</v>
      </c>
      <c r="AO309" s="82" t="e">
        <f t="shared" si="17"/>
        <v>#DIV/0!</v>
      </c>
      <c r="AP309" s="82" t="e">
        <f t="shared" si="17"/>
        <v>#DIV/0!</v>
      </c>
      <c r="AQ309" s="84" t="e">
        <f t="shared" si="17"/>
        <v>#DIV/0!</v>
      </c>
      <c r="AR309" s="82" t="e">
        <f t="shared" si="17"/>
        <v>#DIV/0!</v>
      </c>
      <c r="AS309" s="82" t="e">
        <f t="shared" si="17"/>
        <v>#DIV/0!</v>
      </c>
      <c r="AT309" s="100">
        <f t="shared" si="17"/>
        <v>26.741935483870972</v>
      </c>
      <c r="AU309" s="100"/>
      <c r="AV309" s="100"/>
      <c r="AW309" s="100">
        <f>AVERAGE(AW277:AW307)</f>
        <v>-2.3161290322580648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0.3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268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269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1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270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1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271</v>
      </c>
      <c r="D313" s="2"/>
      <c r="E313" s="2"/>
      <c r="F313" s="2"/>
      <c r="G313" s="2"/>
      <c r="H313" s="1"/>
      <c r="I313" s="2"/>
      <c r="J313" s="2" t="s">
        <v>427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426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1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272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1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273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1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274</v>
      </c>
      <c r="D316" s="2"/>
      <c r="E316" s="2"/>
      <c r="F316" s="1"/>
      <c r="G316" s="1"/>
      <c r="H316" s="1"/>
      <c r="I316" s="1"/>
      <c r="J316" s="2" t="s">
        <v>428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1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429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1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275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276</v>
      </c>
      <c r="AU319" s="9"/>
      <c r="AV319" s="9"/>
      <c r="AW319" s="28"/>
      <c r="AX319" s="1"/>
      <c r="AY319" s="1"/>
      <c r="AZ319" s="1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257</v>
      </c>
      <c r="BK319" s="261"/>
      <c r="BL319" s="261" t="s">
        <v>435</v>
      </c>
      <c r="BM319" s="261"/>
      <c r="BN319" s="209" t="s">
        <v>435</v>
      </c>
      <c r="BO319" s="261"/>
      <c r="BP319" s="261" t="s">
        <v>257</v>
      </c>
      <c r="BQ319" s="261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5" t="s">
        <v>277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"/>
      <c r="BA320" s="26"/>
      <c r="BB320" s="26"/>
      <c r="BC320" s="262" t="s">
        <v>33</v>
      </c>
      <c r="BD320" s="262" t="s">
        <v>41</v>
      </c>
      <c r="BE320" s="262"/>
      <c r="BF320" s="29" t="s">
        <v>207</v>
      </c>
      <c r="BG320" s="262" t="s">
        <v>21</v>
      </c>
      <c r="BH320" s="262" t="s">
        <v>208</v>
      </c>
      <c r="BI320" s="262" t="s">
        <v>21</v>
      </c>
      <c r="BJ320" s="271" t="s">
        <v>258</v>
      </c>
      <c r="BK320" s="263"/>
      <c r="BL320" s="263" t="s">
        <v>258</v>
      </c>
      <c r="BM320" s="263"/>
      <c r="BN320" s="271" t="s">
        <v>436</v>
      </c>
      <c r="BO320" s="263"/>
      <c r="BP320" s="263" t="s">
        <v>436</v>
      </c>
      <c r="BQ320" s="263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278</v>
      </c>
      <c r="S321" s="32"/>
      <c r="T321" s="6"/>
      <c r="U321" s="6"/>
      <c r="V321" s="13" t="s">
        <v>48</v>
      </c>
      <c r="W321" s="32"/>
      <c r="X321" s="32" t="s">
        <v>279</v>
      </c>
      <c r="Y321" s="6"/>
      <c r="Z321" s="5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1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2011</v>
      </c>
      <c r="BS321" s="11"/>
      <c r="BT321" s="1"/>
    </row>
    <row r="322" spans="1:72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4"/>
      <c r="L322" s="75"/>
      <c r="M322" s="42">
        <v>10.7</v>
      </c>
      <c r="N322" s="43"/>
      <c r="O322" s="57"/>
      <c r="P322" s="45"/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9.8000000000000007</v>
      </c>
      <c r="AC322" s="20"/>
      <c r="AD322" s="1"/>
      <c r="AE322" s="24"/>
      <c r="AF322" s="75"/>
      <c r="AG322" s="55"/>
      <c r="AH322" s="105"/>
      <c r="AI322" s="43"/>
      <c r="AJ322" s="27"/>
      <c r="AK322" s="42"/>
      <c r="AL322" s="42"/>
      <c r="AM322" s="42"/>
      <c r="AN322" s="42"/>
      <c r="AO322" s="60"/>
      <c r="AP322" s="47"/>
      <c r="AQ322" s="36"/>
      <c r="AR322" s="5"/>
      <c r="AS322" s="6"/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239</v>
      </c>
      <c r="AZ322" s="38"/>
      <c r="BA322" s="38"/>
      <c r="BB322" s="38"/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4"/>
      <c r="L323" s="75"/>
      <c r="M323" s="42">
        <v>10.7</v>
      </c>
      <c r="N323" s="43"/>
      <c r="O323" s="62"/>
      <c r="P323" s="45"/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10</v>
      </c>
      <c r="AC323" s="54"/>
      <c r="AD323" s="11"/>
      <c r="AE323" s="24"/>
      <c r="AF323" s="42"/>
      <c r="AG323" s="55"/>
      <c r="AH323" s="11"/>
      <c r="AI323" s="43"/>
      <c r="AJ323" s="43"/>
      <c r="AK323" s="58"/>
      <c r="AL323" s="58"/>
      <c r="AM323" s="42"/>
      <c r="AN323" s="42"/>
      <c r="AO323" s="131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4"/>
      <c r="L324" s="75"/>
      <c r="M324" s="42">
        <v>10.7</v>
      </c>
      <c r="N324" s="43"/>
      <c r="O324" s="57"/>
      <c r="P324" s="45"/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10.5</v>
      </c>
      <c r="AC324" s="54"/>
      <c r="AD324" s="11"/>
      <c r="AE324" s="24"/>
      <c r="AF324" s="42"/>
      <c r="AG324" s="55"/>
      <c r="AH324" s="11"/>
      <c r="AI324" s="43"/>
      <c r="AJ324" s="43"/>
      <c r="AK324" s="58"/>
      <c r="AL324" s="58"/>
      <c r="AM324" s="58"/>
      <c r="AN324" s="58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1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4"/>
      <c r="L325" s="75"/>
      <c r="M325" s="42">
        <v>10.7</v>
      </c>
      <c r="N325" s="43"/>
      <c r="O325" s="62"/>
      <c r="P325" s="45"/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8.9</v>
      </c>
      <c r="AC325" s="54"/>
      <c r="AD325" s="11"/>
      <c r="AE325" s="24"/>
      <c r="AF325" s="42"/>
      <c r="AG325" s="55"/>
      <c r="AH325" s="11"/>
      <c r="AI325" s="43"/>
      <c r="AJ325" s="43"/>
      <c r="AK325" s="58"/>
      <c r="AL325" s="58"/>
      <c r="AM325" s="42"/>
      <c r="AN325" s="42"/>
      <c r="AO325" s="38"/>
      <c r="AP325" s="47"/>
      <c r="AQ325" s="36"/>
      <c r="AR325" s="5"/>
      <c r="AS325" s="6"/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260</v>
      </c>
      <c r="AZ325" s="1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79"/>
      <c r="K326" s="54"/>
      <c r="L326" s="75"/>
      <c r="M326" s="42">
        <v>10.7</v>
      </c>
      <c r="N326" s="43"/>
      <c r="O326" s="62"/>
      <c r="P326" s="45"/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8.4</v>
      </c>
      <c r="AC326" s="54"/>
      <c r="AD326" s="11"/>
      <c r="AE326" s="24"/>
      <c r="AF326" s="42"/>
      <c r="AG326" s="55"/>
      <c r="AH326" s="11"/>
      <c r="AI326" s="43"/>
      <c r="AJ326" s="43"/>
      <c r="AK326" s="42"/>
      <c r="AL326" s="42"/>
      <c r="AM326" s="42"/>
      <c r="AN326" s="42"/>
      <c r="AO326" s="60"/>
      <c r="AP326" s="47"/>
      <c r="AQ326" s="36"/>
      <c r="AR326" s="5"/>
      <c r="AS326" s="6"/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"/>
      <c r="BA326" s="1"/>
      <c r="BB326" s="1"/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285"/>
      <c r="BS326" s="140"/>
      <c r="BT326" s="1" t="s">
        <v>214</v>
      </c>
    </row>
    <row r="327" spans="1:72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4"/>
      <c r="L327" s="75"/>
      <c r="M327" s="42">
        <v>10.7</v>
      </c>
      <c r="N327" s="43"/>
      <c r="O327" s="62"/>
      <c r="P327" s="45"/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8.1</v>
      </c>
      <c r="AC327" s="54"/>
      <c r="AD327" s="11"/>
      <c r="AE327" s="24"/>
      <c r="AF327" s="42"/>
      <c r="AG327" s="55"/>
      <c r="AH327" s="11"/>
      <c r="AI327" s="43"/>
      <c r="AJ327" s="43"/>
      <c r="AK327" s="42"/>
      <c r="AL327" s="42"/>
      <c r="AM327" s="42"/>
      <c r="AN327" s="42"/>
      <c r="AO327" s="60"/>
      <c r="AP327" s="47"/>
      <c r="AQ327" s="36"/>
      <c r="AR327" s="5"/>
      <c r="AS327" s="6"/>
      <c r="AT327" s="46">
        <v>25</v>
      </c>
      <c r="AU327" s="112">
        <v>1938</v>
      </c>
      <c r="AV327" s="1" t="s">
        <v>171</v>
      </c>
      <c r="AW327" s="61">
        <v>-2.8</v>
      </c>
      <c r="AX327" s="38">
        <v>2007</v>
      </c>
      <c r="AY327" s="38" t="s">
        <v>86</v>
      </c>
      <c r="AZ327" s="38"/>
      <c r="BA327" s="38"/>
      <c r="BB327" s="38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285"/>
      <c r="BS327" s="140"/>
      <c r="BT327" s="1" t="s">
        <v>216</v>
      </c>
    </row>
    <row r="328" spans="1:72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4"/>
      <c r="L328" s="75"/>
      <c r="M328" s="42">
        <v>10.7</v>
      </c>
      <c r="N328" s="43"/>
      <c r="O328" s="57"/>
      <c r="P328" s="45"/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9.9</v>
      </c>
      <c r="AC328" s="54"/>
      <c r="AD328" s="11"/>
      <c r="AE328" s="24"/>
      <c r="AF328" s="42"/>
      <c r="AG328" s="55"/>
      <c r="AH328" s="11"/>
      <c r="AI328" s="43"/>
      <c r="AJ328" s="43"/>
      <c r="AK328" s="42"/>
      <c r="AL328" s="42"/>
      <c r="AM328" s="42"/>
      <c r="AN328" s="42"/>
      <c r="AO328" s="60"/>
      <c r="AP328" s="47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"/>
      <c r="BA328" s="1"/>
      <c r="BB328" s="1"/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285"/>
      <c r="BS328" s="140"/>
      <c r="BT328" s="1" t="s">
        <v>219</v>
      </c>
    </row>
    <row r="329" spans="1:72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4"/>
      <c r="L329" s="75"/>
      <c r="M329" s="42">
        <v>10.6</v>
      </c>
      <c r="N329" s="43"/>
      <c r="O329" s="42"/>
      <c r="P329" s="45"/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10.7</v>
      </c>
      <c r="AC329" s="54"/>
      <c r="AD329" s="11"/>
      <c r="AE329" s="24"/>
      <c r="AF329" s="42"/>
      <c r="AG329" s="55"/>
      <c r="AH329" s="11"/>
      <c r="AI329" s="43"/>
      <c r="AJ329" s="43"/>
      <c r="AK329" s="42"/>
      <c r="AL329" s="42"/>
      <c r="AM329" s="42"/>
      <c r="AN329" s="42"/>
      <c r="AO329" s="60"/>
      <c r="AP329" s="47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"/>
      <c r="BA329" s="1"/>
      <c r="BB329" s="1"/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285"/>
      <c r="BS329" s="140"/>
      <c r="BT329" s="1" t="s">
        <v>220</v>
      </c>
    </row>
    <row r="330" spans="1:72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4"/>
      <c r="L330" s="75"/>
      <c r="M330" s="42">
        <v>10.6</v>
      </c>
      <c r="N330" s="43"/>
      <c r="O330" s="42"/>
      <c r="P330" s="45"/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10.5</v>
      </c>
      <c r="AC330" s="54"/>
      <c r="AD330" s="11"/>
      <c r="AE330" s="24"/>
      <c r="AF330" s="42"/>
      <c r="AG330" s="55"/>
      <c r="AH330" s="11"/>
      <c r="AI330" s="43"/>
      <c r="AJ330" s="43"/>
      <c r="AK330" s="42"/>
      <c r="AL330" s="42"/>
      <c r="AM330" s="42"/>
      <c r="AN330" s="42"/>
      <c r="AO330" s="60"/>
      <c r="AP330" s="47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285"/>
      <c r="BS330" s="164"/>
      <c r="BT330" s="1" t="s">
        <v>221</v>
      </c>
    </row>
    <row r="331" spans="1:72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4"/>
      <c r="L331" s="75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10.7</v>
      </c>
      <c r="AC331" s="54"/>
      <c r="AD331" s="11"/>
      <c r="AE331" s="24"/>
      <c r="AF331" s="42"/>
      <c r="AG331" s="55"/>
      <c r="AH331" s="11"/>
      <c r="AI331" s="43"/>
      <c r="AJ331" s="43"/>
      <c r="AK331" s="42"/>
      <c r="AL331" s="42"/>
      <c r="AM331" s="42"/>
      <c r="AN331" s="42"/>
      <c r="AO331" s="60"/>
      <c r="AP331" s="47"/>
      <c r="AQ331" s="66"/>
      <c r="AR331" s="5"/>
      <c r="AS331" s="6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"/>
      <c r="BA331" s="1"/>
      <c r="BB331" s="1"/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285"/>
      <c r="BS331" s="140"/>
      <c r="BT331" s="1" t="s">
        <v>223</v>
      </c>
    </row>
    <row r="332" spans="1:72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4"/>
      <c r="L332" s="75"/>
      <c r="M332" s="42">
        <v>10.6</v>
      </c>
      <c r="N332" s="43"/>
      <c r="O332" s="42"/>
      <c r="P332" s="45"/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10.1</v>
      </c>
      <c r="AC332" s="54"/>
      <c r="AD332" s="11"/>
      <c r="AE332" s="24"/>
      <c r="AF332" s="42"/>
      <c r="AG332" s="55"/>
      <c r="AH332" s="11"/>
      <c r="AI332" s="43"/>
      <c r="AJ332" s="43"/>
      <c r="AK332" s="42"/>
      <c r="AL332" s="42"/>
      <c r="AM332" s="42"/>
      <c r="AN332" s="42"/>
      <c r="AO332" s="60"/>
      <c r="AP332" s="47"/>
      <c r="AQ332" s="36"/>
      <c r="AR332" s="5"/>
      <c r="AS332" s="6"/>
      <c r="AT332" s="114">
        <v>29.4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285"/>
      <c r="BS332" s="140"/>
      <c r="BT332" s="1" t="s">
        <v>224</v>
      </c>
    </row>
    <row r="333" spans="1:72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4"/>
      <c r="L333" s="75"/>
      <c r="M333" s="42">
        <v>10.5</v>
      </c>
      <c r="N333" s="43"/>
      <c r="O333" s="42"/>
      <c r="P333" s="45"/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</v>
      </c>
      <c r="AC333" s="54"/>
      <c r="AD333" s="11"/>
      <c r="AE333" s="24"/>
      <c r="AF333" s="42"/>
      <c r="AG333" s="55"/>
      <c r="AH333" s="11"/>
      <c r="AI333" s="43"/>
      <c r="AJ333" s="43"/>
      <c r="AK333" s="42"/>
      <c r="AL333" s="42"/>
      <c r="AM333" s="42"/>
      <c r="AN333" s="42"/>
      <c r="AO333" s="60"/>
      <c r="AP333" s="47"/>
      <c r="AQ333" s="36"/>
      <c r="AR333" s="5"/>
      <c r="AS333" s="6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285"/>
      <c r="BS333" s="140"/>
      <c r="BT333" s="1" t="s">
        <v>226</v>
      </c>
    </row>
    <row r="334" spans="1:72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4"/>
      <c r="L334" s="75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10.4</v>
      </c>
      <c r="AC334" s="54"/>
      <c r="AD334" s="11"/>
      <c r="AE334" s="24"/>
      <c r="AF334" s="42"/>
      <c r="AG334" s="55"/>
      <c r="AH334" s="11"/>
      <c r="AI334" s="43"/>
      <c r="AJ334" s="43"/>
      <c r="AK334" s="42"/>
      <c r="AL334" s="42"/>
      <c r="AM334" s="42"/>
      <c r="AN334" s="42"/>
      <c r="AO334" s="5"/>
      <c r="AP334" s="1"/>
      <c r="AQ334" s="66"/>
      <c r="AR334" s="50"/>
      <c r="AS334" s="51"/>
      <c r="AT334" s="61">
        <v>28.5</v>
      </c>
      <c r="AU334" s="38">
        <v>2004</v>
      </c>
      <c r="AV334" s="38" t="s">
        <v>280</v>
      </c>
      <c r="AW334" s="46">
        <v>-3.4</v>
      </c>
      <c r="AX334" s="112">
        <v>1971</v>
      </c>
      <c r="AY334" s="1" t="s">
        <v>79</v>
      </c>
      <c r="AZ334" s="1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285"/>
      <c r="BS334" s="140"/>
      <c r="BT334" s="1" t="s">
        <v>227</v>
      </c>
    </row>
    <row r="335" spans="1:72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4"/>
      <c r="L335" s="75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11.2</v>
      </c>
      <c r="AC335" s="54"/>
      <c r="AD335" s="11"/>
      <c r="AE335" s="24"/>
      <c r="AF335" s="42"/>
      <c r="AG335" s="55"/>
      <c r="AH335" s="11"/>
      <c r="AI335" s="43"/>
      <c r="AJ335" s="43"/>
      <c r="AK335" s="42"/>
      <c r="AL335" s="42"/>
      <c r="AM335" s="42"/>
      <c r="AN335" s="42"/>
      <c r="AO335" s="47"/>
      <c r="AP335" s="47"/>
      <c r="AQ335" s="66"/>
      <c r="AR335" s="5"/>
      <c r="AS335" s="6"/>
      <c r="AT335" s="46">
        <v>27.5</v>
      </c>
      <c r="AU335" s="1">
        <v>2004</v>
      </c>
      <c r="AV335" s="1" t="s">
        <v>259</v>
      </c>
      <c r="AW335" s="46">
        <v>-3.5</v>
      </c>
      <c r="AX335" s="112">
        <v>1968</v>
      </c>
      <c r="AY335" s="1" t="s">
        <v>79</v>
      </c>
      <c r="AZ335" s="1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285"/>
      <c r="BS335" s="140"/>
      <c r="BT335" s="1" t="s">
        <v>228</v>
      </c>
    </row>
    <row r="336" spans="1:72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4"/>
      <c r="L336" s="75"/>
      <c r="M336" s="42">
        <v>10.4</v>
      </c>
      <c r="N336" s="43"/>
      <c r="O336" s="42"/>
      <c r="P336" s="45"/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11.8</v>
      </c>
      <c r="AC336" s="54"/>
      <c r="AD336" s="11"/>
      <c r="AE336" s="24"/>
      <c r="AF336" s="42"/>
      <c r="AG336" s="55"/>
      <c r="AH336" s="11"/>
      <c r="AI336" s="43"/>
      <c r="AJ336" s="43"/>
      <c r="AK336" s="42"/>
      <c r="AL336" s="42"/>
      <c r="AM336" s="42"/>
      <c r="AN336" s="42"/>
      <c r="AO336" s="47"/>
      <c r="AP336" s="47"/>
      <c r="AQ336" s="66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2">
        <v>1964</v>
      </c>
      <c r="AY336" s="1" t="s">
        <v>79</v>
      </c>
      <c r="AZ336" s="1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285"/>
      <c r="BS336" s="140"/>
      <c r="BT336" s="1" t="s">
        <v>230</v>
      </c>
    </row>
    <row r="337" spans="1:72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4"/>
      <c r="L337" s="75"/>
      <c r="M337" s="42">
        <v>10.3</v>
      </c>
      <c r="N337" s="43"/>
      <c r="O337" s="42"/>
      <c r="P337" s="45"/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10.4</v>
      </c>
      <c r="AC337" s="54"/>
      <c r="AD337" s="11"/>
      <c r="AE337" s="24"/>
      <c r="AF337" s="42"/>
      <c r="AG337" s="55"/>
      <c r="AH337" s="11"/>
      <c r="AI337" s="43"/>
      <c r="AJ337" s="43"/>
      <c r="AK337" s="47"/>
      <c r="AL337" s="42"/>
      <c r="AM337" s="42"/>
      <c r="AN337" s="42"/>
      <c r="AO337" s="47"/>
      <c r="AP337" s="47"/>
      <c r="AQ337" s="66"/>
      <c r="AR337" s="50"/>
      <c r="AS337" s="51"/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1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285"/>
      <c r="BS337" s="140"/>
      <c r="BT337" s="1" t="s">
        <v>231</v>
      </c>
    </row>
    <row r="338" spans="1:72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4"/>
      <c r="L338" s="75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8.4</v>
      </c>
      <c r="AC338" s="54"/>
      <c r="AD338" s="11"/>
      <c r="AE338" s="24"/>
      <c r="AF338" s="42"/>
      <c r="AG338" s="55"/>
      <c r="AH338" s="11"/>
      <c r="AI338" s="43"/>
      <c r="AJ338" s="43"/>
      <c r="AK338" s="42"/>
      <c r="AL338" s="42"/>
      <c r="AM338" s="42"/>
      <c r="AN338" s="42"/>
      <c r="AO338" s="47"/>
      <c r="AP338" s="47"/>
      <c r="AQ338" s="66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1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285"/>
      <c r="BS338" s="140"/>
      <c r="BT338" s="1" t="s">
        <v>232</v>
      </c>
    </row>
    <row r="339" spans="1:72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20.2</v>
      </c>
      <c r="W339" s="47">
        <v>1941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8.1</v>
      </c>
      <c r="AC339" s="54"/>
      <c r="AD339" s="11"/>
      <c r="AE339" s="24"/>
      <c r="AF339" s="42"/>
      <c r="AG339" s="55"/>
      <c r="AH339" s="11"/>
      <c r="AI339" s="43"/>
      <c r="AJ339" s="43"/>
      <c r="AK339" s="42"/>
      <c r="AL339" s="42"/>
      <c r="AM339" s="42"/>
      <c r="AN339" s="42"/>
      <c r="AO339" s="60"/>
      <c r="AP339" s="47"/>
      <c r="AQ339" s="66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2">
        <v>2007</v>
      </c>
      <c r="AY339" s="1" t="s">
        <v>146</v>
      </c>
      <c r="AZ339" s="1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285"/>
      <c r="BS339" s="140"/>
      <c r="BT339" s="1" t="s">
        <v>233</v>
      </c>
    </row>
    <row r="340" spans="1:72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10.1</v>
      </c>
      <c r="N340" s="43"/>
      <c r="O340" s="42"/>
      <c r="P340" s="45"/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2.4</v>
      </c>
      <c r="Y340" s="47">
        <v>1964</v>
      </c>
      <c r="Z340" s="46">
        <v>9.1999999999999993</v>
      </c>
      <c r="AA340" s="51">
        <v>1972</v>
      </c>
      <c r="AB340" s="153">
        <v>8.1999999999999993</v>
      </c>
      <c r="AC340" s="54"/>
      <c r="AD340" s="11"/>
      <c r="AE340" s="24"/>
      <c r="AF340" s="42"/>
      <c r="AG340" s="55"/>
      <c r="AH340" s="11"/>
      <c r="AI340" s="43"/>
      <c r="AJ340" s="3"/>
      <c r="AK340" s="42"/>
      <c r="AL340" s="42"/>
      <c r="AM340" s="42"/>
      <c r="AN340" s="42"/>
      <c r="AO340" s="60"/>
      <c r="AP340" s="47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2">
        <v>1973</v>
      </c>
      <c r="AY340" s="1" t="s">
        <v>176</v>
      </c>
      <c r="AZ340" s="1"/>
      <c r="BA340" s="1"/>
      <c r="BB340" s="1"/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285"/>
      <c r="BS340" s="140"/>
      <c r="BT340" s="1" t="s">
        <v>234</v>
      </c>
    </row>
    <row r="341" spans="1:72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10</v>
      </c>
      <c r="N341" s="43"/>
      <c r="O341" s="42"/>
      <c r="P341" s="45"/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8.1</v>
      </c>
      <c r="AC341" s="54"/>
      <c r="AD341" s="11"/>
      <c r="AE341" s="24"/>
      <c r="AF341" s="42"/>
      <c r="AG341" s="55"/>
      <c r="AH341" s="11"/>
      <c r="AI341" s="43"/>
      <c r="AJ341" s="3"/>
      <c r="AK341" s="42"/>
      <c r="AL341" s="42"/>
      <c r="AM341" s="42"/>
      <c r="AN341" s="42"/>
      <c r="AO341" s="60"/>
      <c r="AP341" s="47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2">
        <v>1981</v>
      </c>
      <c r="AY341" s="1" t="s">
        <v>79</v>
      </c>
      <c r="AZ341" s="1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285"/>
      <c r="BS341" s="140"/>
      <c r="BT341" s="1" t="s">
        <v>235</v>
      </c>
    </row>
    <row r="342" spans="1:72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9.9</v>
      </c>
      <c r="N342" s="43"/>
      <c r="O342" s="42"/>
      <c r="P342" s="45"/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19.7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10.6</v>
      </c>
      <c r="AC342" s="54"/>
      <c r="AD342" s="11"/>
      <c r="AE342" s="24"/>
      <c r="AF342" s="42"/>
      <c r="AG342" s="55"/>
      <c r="AH342" s="11"/>
      <c r="AI342" s="43"/>
      <c r="AJ342" s="3"/>
      <c r="AK342" s="42"/>
      <c r="AL342" s="42"/>
      <c r="AM342" s="42"/>
      <c r="AN342" s="42"/>
      <c r="AO342" s="60"/>
      <c r="AP342" s="47"/>
      <c r="AQ342" s="66"/>
      <c r="AR342" s="5"/>
      <c r="AS342" s="6"/>
      <c r="AT342" s="98">
        <v>21</v>
      </c>
      <c r="AU342" s="11">
        <v>2000</v>
      </c>
      <c r="AV342" s="11" t="s">
        <v>281</v>
      </c>
      <c r="AW342" s="46">
        <v>-2.7</v>
      </c>
      <c r="AX342" s="112">
        <v>1975</v>
      </c>
      <c r="AY342" s="1" t="s">
        <v>282</v>
      </c>
      <c r="AZ342" s="1"/>
      <c r="BA342" s="1"/>
      <c r="BB342" s="1"/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285"/>
      <c r="BS342" s="140"/>
      <c r="BT342" s="1" t="s">
        <v>236</v>
      </c>
    </row>
    <row r="343" spans="1:72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4"/>
      <c r="L343" s="75"/>
      <c r="M343" s="42">
        <v>9.9</v>
      </c>
      <c r="N343" s="43"/>
      <c r="O343" s="42"/>
      <c r="P343" s="45"/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</v>
      </c>
      <c r="Y343" s="47">
        <v>1892</v>
      </c>
      <c r="Z343" s="46">
        <v>9.3000000000000007</v>
      </c>
      <c r="AA343" s="51">
        <v>1964</v>
      </c>
      <c r="AB343" s="153">
        <v>12.4</v>
      </c>
      <c r="AC343" s="54"/>
      <c r="AD343" s="11"/>
      <c r="AE343" s="24"/>
      <c r="AF343" s="42"/>
      <c r="AG343" s="55"/>
      <c r="AH343" s="11"/>
      <c r="AI343" s="43"/>
      <c r="AJ343" s="3"/>
      <c r="AK343" s="42"/>
      <c r="AL343" s="42"/>
      <c r="AM343" s="42"/>
      <c r="AN343" s="42"/>
      <c r="AO343" s="60"/>
      <c r="AP343" s="47"/>
      <c r="AQ343" s="71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2">
        <v>1984</v>
      </c>
      <c r="AY343" s="1" t="s">
        <v>283</v>
      </c>
      <c r="AZ343" s="1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285"/>
      <c r="BS343" s="140"/>
      <c r="BT343" s="1" t="s">
        <v>238</v>
      </c>
    </row>
    <row r="344" spans="1:72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4"/>
      <c r="L344" s="75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2.8</v>
      </c>
      <c r="Y344" s="47">
        <v>1923</v>
      </c>
      <c r="Z344" s="46">
        <v>7.8</v>
      </c>
      <c r="AA344" s="51">
        <v>1896</v>
      </c>
      <c r="AB344" s="153">
        <v>12.2</v>
      </c>
      <c r="AC344" s="54"/>
      <c r="AD344" s="11"/>
      <c r="AE344" s="24"/>
      <c r="AF344" s="42"/>
      <c r="AG344" s="55"/>
      <c r="AH344" s="11"/>
      <c r="AI344" s="43"/>
      <c r="AJ344" s="3"/>
      <c r="AK344" s="42"/>
      <c r="AL344" s="42"/>
      <c r="AM344" s="42"/>
      <c r="AN344" s="42"/>
      <c r="AO344" s="60"/>
      <c r="AP344" s="47"/>
      <c r="AQ344" s="66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2">
        <v>1940</v>
      </c>
      <c r="AY344" s="1" t="s">
        <v>225</v>
      </c>
      <c r="AZ344" s="1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285"/>
      <c r="BS344" s="140"/>
      <c r="BT344" s="1" t="s">
        <v>240</v>
      </c>
    </row>
    <row r="345" spans="1:72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4"/>
      <c r="L345" s="75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11.3</v>
      </c>
      <c r="AC345" s="54"/>
      <c r="AD345" s="11"/>
      <c r="AE345" s="24"/>
      <c r="AF345" s="42"/>
      <c r="AG345" s="55"/>
      <c r="AH345" s="11"/>
      <c r="AI345" s="43"/>
      <c r="AJ345" s="3"/>
      <c r="AK345" s="42"/>
      <c r="AL345" s="42"/>
      <c r="AM345" s="42"/>
      <c r="AN345" s="42"/>
      <c r="AO345" s="60"/>
      <c r="AP345" s="47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2">
        <v>1995</v>
      </c>
      <c r="AY345" s="1" t="s">
        <v>58</v>
      </c>
      <c r="AZ345" s="1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285"/>
      <c r="BS345" s="140"/>
      <c r="BT345" s="1" t="s">
        <v>241</v>
      </c>
    </row>
    <row r="346" spans="1:72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4"/>
      <c r="L346" s="75"/>
      <c r="M346" s="42">
        <v>9.6</v>
      </c>
      <c r="N346" s="43"/>
      <c r="O346" s="42"/>
      <c r="P346" s="45"/>
      <c r="Q346" s="42">
        <v>14.5</v>
      </c>
      <c r="R346" s="46">
        <v>13.9</v>
      </c>
      <c r="S346" s="47">
        <v>2003</v>
      </c>
      <c r="T346" s="42">
        <v>5.3</v>
      </c>
      <c r="U346" s="47">
        <v>1865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8.8000000000000007</v>
      </c>
      <c r="AC346" s="54"/>
      <c r="AD346" s="11"/>
      <c r="AE346" s="24"/>
      <c r="AF346" s="42"/>
      <c r="AG346" s="55"/>
      <c r="AH346" s="11"/>
      <c r="AI346" s="43"/>
      <c r="AJ346" s="3"/>
      <c r="AK346" s="42"/>
      <c r="AL346" s="42"/>
      <c r="AM346" s="42"/>
      <c r="AN346" s="42"/>
      <c r="AO346" s="60"/>
      <c r="AP346" s="47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38"/>
      <c r="BA346" s="38"/>
      <c r="BB346" s="38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285"/>
      <c r="BS346" s="140"/>
      <c r="BT346" s="1" t="s">
        <v>243</v>
      </c>
    </row>
    <row r="347" spans="1:72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4"/>
      <c r="L347" s="75"/>
      <c r="M347" s="42">
        <v>9.5</v>
      </c>
      <c r="N347" s="43"/>
      <c r="O347" s="42"/>
      <c r="P347" s="45"/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17.8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9.4</v>
      </c>
      <c r="AC347" s="54"/>
      <c r="AD347" s="11"/>
      <c r="AE347" s="24"/>
      <c r="AF347" s="42"/>
      <c r="AG347" s="55"/>
      <c r="AH347" s="11"/>
      <c r="AI347" s="43"/>
      <c r="AJ347" s="3"/>
      <c r="AK347" s="42"/>
      <c r="AL347" s="42"/>
      <c r="AM347" s="42"/>
      <c r="AN347" s="42"/>
      <c r="AO347" s="60"/>
      <c r="AP347" s="47"/>
      <c r="AQ347" s="66"/>
      <c r="AR347" s="5"/>
      <c r="AS347" s="6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239</v>
      </c>
      <c r="AZ347" s="38"/>
      <c r="BA347" s="38"/>
      <c r="BB347" s="38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285"/>
      <c r="BS347" s="140"/>
      <c r="BT347" s="1" t="s">
        <v>244</v>
      </c>
    </row>
    <row r="348" spans="1:72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4"/>
      <c r="L348" s="75"/>
      <c r="M348" s="42">
        <v>9.4</v>
      </c>
      <c r="N348" s="43"/>
      <c r="O348" s="42"/>
      <c r="P348" s="45"/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9.4</v>
      </c>
      <c r="AC348" s="54"/>
      <c r="AD348" s="11"/>
      <c r="AE348" s="24"/>
      <c r="AF348" s="42"/>
      <c r="AG348" s="55"/>
      <c r="AH348" s="11"/>
      <c r="AI348" s="43"/>
      <c r="AJ348" s="3"/>
      <c r="AK348" s="42"/>
      <c r="AL348" s="42"/>
      <c r="AM348" s="42"/>
      <c r="AN348" s="42"/>
      <c r="AO348" s="47"/>
      <c r="AP348" s="47"/>
      <c r="AQ348" s="66"/>
      <c r="AR348" s="5"/>
      <c r="AS348" s="6"/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2"/>
      <c r="BA348" s="112"/>
      <c r="BB348" s="112"/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285"/>
      <c r="BS348" s="140"/>
      <c r="BT348" s="1" t="s">
        <v>245</v>
      </c>
    </row>
    <row r="349" spans="1:72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4"/>
      <c r="L349" s="75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10</v>
      </c>
      <c r="AC349" s="54"/>
      <c r="AD349" s="11"/>
      <c r="AE349" s="24"/>
      <c r="AF349" s="42"/>
      <c r="AG349" s="55"/>
      <c r="AH349" s="11"/>
      <c r="AI349" s="43"/>
      <c r="AJ349" s="3"/>
      <c r="AK349" s="42"/>
      <c r="AL349" s="42"/>
      <c r="AM349" s="42"/>
      <c r="AN349" s="42"/>
      <c r="AO349" s="60"/>
      <c r="AP349" s="47"/>
      <c r="AQ349" s="66"/>
      <c r="AR349" s="5"/>
      <c r="AS349" s="6"/>
      <c r="AT349" s="67">
        <v>27.7</v>
      </c>
      <c r="AU349" s="11">
        <v>1976</v>
      </c>
      <c r="AV349" s="11" t="s">
        <v>116</v>
      </c>
      <c r="AW349" s="98">
        <v>-6.3</v>
      </c>
      <c r="AX349" s="112">
        <v>1971</v>
      </c>
      <c r="AY349" s="112" t="s">
        <v>63</v>
      </c>
      <c r="AZ349" s="112"/>
      <c r="BA349" s="112"/>
      <c r="BB349" s="112"/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285"/>
      <c r="BS349" s="140"/>
      <c r="BT349" s="1" t="s">
        <v>246</v>
      </c>
    </row>
    <row r="350" spans="1:72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4"/>
      <c r="L350" s="75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0.9</v>
      </c>
      <c r="Y350" s="47">
        <v>1883</v>
      </c>
      <c r="Z350" s="46">
        <v>7.2</v>
      </c>
      <c r="AA350" s="51">
        <v>1908</v>
      </c>
      <c r="AB350" s="153">
        <v>9.5</v>
      </c>
      <c r="AC350" s="54"/>
      <c r="AD350" s="11"/>
      <c r="AE350" s="24"/>
      <c r="AF350" s="42"/>
      <c r="AG350" s="55"/>
      <c r="AH350" s="11"/>
      <c r="AI350" s="43"/>
      <c r="AJ350" s="3"/>
      <c r="AK350" s="42"/>
      <c r="AL350" s="42"/>
      <c r="AM350" s="58"/>
      <c r="AN350" s="58"/>
      <c r="AO350" s="60"/>
      <c r="AP350" s="73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2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285"/>
      <c r="BS350" s="140"/>
      <c r="BT350" s="1" t="s">
        <v>248</v>
      </c>
    </row>
    <row r="351" spans="1:72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4"/>
      <c r="L351" s="75"/>
      <c r="M351" s="42">
        <v>9.1</v>
      </c>
      <c r="N351" s="43"/>
      <c r="O351" s="42"/>
      <c r="P351" s="45"/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8.1999999999999993</v>
      </c>
      <c r="AC351" s="54"/>
      <c r="AD351" s="11"/>
      <c r="AE351" s="24"/>
      <c r="AF351" s="42"/>
      <c r="AG351" s="55"/>
      <c r="AH351" s="11"/>
      <c r="AI351" s="43"/>
      <c r="AJ351" s="43"/>
      <c r="AK351" s="58"/>
      <c r="AL351" s="58"/>
      <c r="AM351" s="42"/>
      <c r="AN351" s="42"/>
      <c r="AO351" s="111"/>
      <c r="AP351" s="47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2">
        <v>1982</v>
      </c>
      <c r="AY351" s="112" t="s">
        <v>79</v>
      </c>
      <c r="AZ351" s="112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285"/>
      <c r="BS351" s="140"/>
      <c r="BT351" s="1" t="s">
        <v>249</v>
      </c>
    </row>
    <row r="352" spans="1:72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4"/>
      <c r="L352" s="75"/>
      <c r="M352" s="42">
        <v>9</v>
      </c>
      <c r="N352" s="43"/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8.1999999999999993</v>
      </c>
      <c r="AC352" s="134"/>
      <c r="AD352" s="11"/>
      <c r="AE352" s="24"/>
      <c r="AF352" s="42"/>
      <c r="AG352" s="55"/>
      <c r="AH352" s="11"/>
      <c r="AI352" s="43"/>
      <c r="AJ352" s="3"/>
      <c r="AK352" s="42"/>
      <c r="AL352" s="42"/>
      <c r="AM352" s="42"/>
      <c r="AN352" s="42"/>
      <c r="AO352" s="60"/>
      <c r="AP352" s="47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2">
        <v>1943</v>
      </c>
      <c r="AY352" s="47" t="s">
        <v>284</v>
      </c>
      <c r="AZ352" s="47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285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285</v>
      </c>
      <c r="AM353" s="42"/>
      <c r="AN353" s="42"/>
      <c r="AO353" s="50"/>
      <c r="AP353" s="1"/>
      <c r="AQ353" s="36"/>
      <c r="AR353" s="50"/>
      <c r="AS353" s="70"/>
      <c r="AT353" s="5"/>
      <c r="AU353" s="1"/>
      <c r="AV353" s="1"/>
      <c r="AW353" s="5"/>
      <c r="AX353" s="1"/>
      <c r="AY353" s="1"/>
      <c r="AZ353" s="1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 t="e">
        <f t="shared" ref="B354:G354" si="18">AVERAGE(B322:B352)</f>
        <v>#DIV/0!</v>
      </c>
      <c r="C354" s="75" t="e">
        <f t="shared" si="18"/>
        <v>#DIV/0!</v>
      </c>
      <c r="D354" s="75" t="e">
        <f t="shared" si="18"/>
        <v>#DIV/0!</v>
      </c>
      <c r="E354" s="75" t="e">
        <f t="shared" si="18"/>
        <v>#DIV/0!</v>
      </c>
      <c r="F354" s="75" t="e">
        <f t="shared" si="18"/>
        <v>#DIV/0!</v>
      </c>
      <c r="G354" s="75" t="e">
        <f t="shared" si="18"/>
        <v>#DIV/0!</v>
      </c>
      <c r="H354" s="75" t="e">
        <f>AVERAGE(H322:H351)</f>
        <v>#DIV/0!</v>
      </c>
      <c r="I354" s="75" t="e">
        <f>AVERAGE(I322:I351)</f>
        <v>#DIV/0!</v>
      </c>
      <c r="J354" s="24" t="e">
        <f>AVERAGE(J322:J352)</f>
        <v>#DIV/0!</v>
      </c>
      <c r="K354" s="54" t="e">
        <f>AVERAGE(K322:K352)</f>
        <v>#DIV/0!</v>
      </c>
      <c r="L354" s="75" t="e">
        <f>AVERAGE(L322:L351)</f>
        <v>#DIV/0!</v>
      </c>
      <c r="M354" s="42"/>
      <c r="N354" s="43">
        <v>86.3</v>
      </c>
      <c r="O354" s="43"/>
      <c r="P354" s="147">
        <v>135.30000000000001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19.426666666666666</v>
      </c>
      <c r="W354" s="42"/>
      <c r="X354" s="76">
        <f>AVERAGE(X322:X352)</f>
        <v>1.967741935483871</v>
      </c>
      <c r="Y354" s="42"/>
      <c r="Z354" s="46">
        <f>AVERAGE(Z322:Z352)</f>
        <v>8.1451612903225801</v>
      </c>
      <c r="AA354" s="76"/>
      <c r="AB354" s="100">
        <f>AVERAGE(AB322:AB352)</f>
        <v>9.816129032258063</v>
      </c>
      <c r="AC354" s="85" t="e">
        <f>AVERAGE(AC322:AC352)</f>
        <v>#DIV/0!</v>
      </c>
      <c r="AD354" s="100"/>
      <c r="AE354" s="126" t="e">
        <f>AVERAGE(AE322:AE352)</f>
        <v>#DIV/0!</v>
      </c>
      <c r="AF354" s="100"/>
      <c r="AG354" s="100" t="e">
        <f>AVERAGE(AG322:AG352)</f>
        <v>#DIV/0!</v>
      </c>
      <c r="AH354" s="100"/>
      <c r="AI354" s="175"/>
      <c r="AJ354" s="175"/>
      <c r="AK354" s="100" t="e">
        <f t="shared" ref="AK354:AP354" si="19">AVERAGE(AK322:AK352)</f>
        <v>#DIV/0!</v>
      </c>
      <c r="AL354" s="100" t="e">
        <f t="shared" si="19"/>
        <v>#DIV/0!</v>
      </c>
      <c r="AM354" s="100" t="e">
        <f>AVERAGE(AM322:AM353)</f>
        <v>#DIV/0!</v>
      </c>
      <c r="AN354" s="100" t="e">
        <f t="shared" si="19"/>
        <v>#DIV/0!</v>
      </c>
      <c r="AO354" s="82" t="e">
        <f t="shared" si="19"/>
        <v>#DIV/0!</v>
      </c>
      <c r="AP354" s="82" t="e">
        <f t="shared" si="19"/>
        <v>#DIV/0!</v>
      </c>
      <c r="AQ354" s="84" t="e">
        <f>AVERAGE(AQ323:AQ352)</f>
        <v>#DIV/0!</v>
      </c>
      <c r="AR354" s="82" t="e">
        <f>AVERAGE(AR323:AR352)</f>
        <v>#DIV/0!</v>
      </c>
      <c r="AS354" s="82" t="e">
        <f>AVERAGE(AS323:AS352)</f>
        <v>#DIV/0!</v>
      </c>
      <c r="AT354" s="72">
        <f>AVERAGE(AT322:AT352)</f>
        <v>25.548387096774196</v>
      </c>
      <c r="AU354" s="100"/>
      <c r="AV354" s="100"/>
      <c r="AW354" s="72">
        <f>AVERAGE(AW322:AW352)</f>
        <v>-3.6967741935483867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-0.1</v>
      </c>
      <c r="N355" s="62">
        <v>140</v>
      </c>
      <c r="O355" s="43"/>
      <c r="P355" s="75">
        <v>-19.5</v>
      </c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286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1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287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 t="s">
        <v>288</v>
      </c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1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289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1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290</v>
      </c>
      <c r="D358" s="2"/>
      <c r="E358" s="2"/>
      <c r="F358" s="2"/>
      <c r="G358" s="2"/>
      <c r="H358" s="1"/>
      <c r="I358" s="2"/>
      <c r="J358" s="2" t="s">
        <v>427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426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1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291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1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292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1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293</v>
      </c>
      <c r="D361" s="2"/>
      <c r="E361" s="2"/>
      <c r="F361" s="1"/>
      <c r="G361" s="1"/>
      <c r="H361" s="1"/>
      <c r="I361" s="1"/>
      <c r="J361" s="2" t="s">
        <v>428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1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429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1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294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"/>
      <c r="BA363" s="1"/>
      <c r="BB363" s="1"/>
      <c r="BC363" s="32" t="s">
        <v>295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1"/>
      <c r="BA364" s="1"/>
      <c r="BB364" s="1"/>
      <c r="BC364" s="32" t="s">
        <v>296</v>
      </c>
      <c r="BD364" s="32"/>
      <c r="BE364" s="32" t="s">
        <v>297</v>
      </c>
      <c r="BF364" s="5">
        <v>9</v>
      </c>
      <c r="BG364" s="6"/>
      <c r="BH364" s="6"/>
      <c r="BI364" s="6"/>
      <c r="BJ364" s="209" t="s">
        <v>257</v>
      </c>
      <c r="BK364" s="261"/>
      <c r="BL364" s="261" t="s">
        <v>435</v>
      </c>
      <c r="BM364" s="261"/>
      <c r="BN364" s="209" t="s">
        <v>435</v>
      </c>
      <c r="BO364" s="261"/>
      <c r="BP364" s="261" t="s">
        <v>257</v>
      </c>
      <c r="BQ364" s="261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5" t="s">
        <v>277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"/>
      <c r="BA365" s="26"/>
      <c r="BB365" s="26"/>
      <c r="BC365" s="262" t="s">
        <v>33</v>
      </c>
      <c r="BD365" s="262" t="s">
        <v>41</v>
      </c>
      <c r="BE365" s="262" t="s">
        <v>53</v>
      </c>
      <c r="BF365" s="29" t="s">
        <v>207</v>
      </c>
      <c r="BG365" s="262" t="s">
        <v>21</v>
      </c>
      <c r="BH365" s="262" t="s">
        <v>208</v>
      </c>
      <c r="BI365" s="262" t="s">
        <v>21</v>
      </c>
      <c r="BJ365" s="271" t="s">
        <v>258</v>
      </c>
      <c r="BK365" s="263"/>
      <c r="BL365" s="263" t="s">
        <v>258</v>
      </c>
      <c r="BM365" s="263"/>
      <c r="BN365" s="271" t="s">
        <v>436</v>
      </c>
      <c r="BO365" s="263"/>
      <c r="BP365" s="263" t="s">
        <v>436</v>
      </c>
      <c r="BQ365" s="263"/>
      <c r="BR365" s="30" t="s">
        <v>42</v>
      </c>
      <c r="BS365" s="11"/>
      <c r="BT365" s="1"/>
    </row>
    <row r="366" spans="1:72" x14ac:dyDescent="0.25">
      <c r="A366" s="31" t="s">
        <v>285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80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298</v>
      </c>
      <c r="AZ367" s="1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80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80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80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80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80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260</v>
      </c>
      <c r="AW372" s="46">
        <v>-6.5</v>
      </c>
      <c r="AX372" s="1">
        <v>1975</v>
      </c>
      <c r="AY372" s="1" t="s">
        <v>79</v>
      </c>
      <c r="AZ372" s="1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80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80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80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80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80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299</v>
      </c>
      <c r="AZ377" s="1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80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80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80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80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230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80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231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80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232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80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233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80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234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80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235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80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236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80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300</v>
      </c>
      <c r="AW388" s="46">
        <v>-10.3</v>
      </c>
      <c r="AX388" s="1">
        <v>1982</v>
      </c>
      <c r="AY388" s="1" t="s">
        <v>63</v>
      </c>
      <c r="AZ388" s="1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301</v>
      </c>
      <c r="BS388" s="42" t="s">
        <v>71</v>
      </c>
      <c r="BT388" s="1" t="s">
        <v>238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80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301</v>
      </c>
      <c r="BS389" s="42" t="s">
        <v>71</v>
      </c>
      <c r="BT389" s="1" t="s">
        <v>240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80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301</v>
      </c>
      <c r="BS390" s="42" t="s">
        <v>71</v>
      </c>
      <c r="BT390" s="1" t="s">
        <v>241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80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301</v>
      </c>
      <c r="BS391" s="42" t="s">
        <v>71</v>
      </c>
      <c r="BT391" s="1" t="s">
        <v>243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80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302</v>
      </c>
      <c r="AZ392" s="1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70">
        <v>-2.88</v>
      </c>
      <c r="BO392" s="161">
        <v>1954</v>
      </c>
      <c r="BP392" s="162">
        <v>9.48</v>
      </c>
      <c r="BQ392" s="139">
        <v>2010</v>
      </c>
      <c r="BR392" s="99" t="s">
        <v>301</v>
      </c>
      <c r="BS392" s="42" t="s">
        <v>71</v>
      </c>
      <c r="BT392" s="1" t="s">
        <v>244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80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1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70">
        <v>-3.17</v>
      </c>
      <c r="BO393" s="161">
        <v>1954</v>
      </c>
      <c r="BP393" s="162">
        <v>9.02</v>
      </c>
      <c r="BQ393" s="139">
        <v>2007</v>
      </c>
      <c r="BR393" s="99" t="s">
        <v>301</v>
      </c>
      <c r="BS393" s="42" t="s">
        <v>71</v>
      </c>
      <c r="BT393" s="1" t="s">
        <v>245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80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70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246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80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303</v>
      </c>
      <c r="AW395" s="46">
        <v>-13.2</v>
      </c>
      <c r="AX395" s="1">
        <v>1995</v>
      </c>
      <c r="AY395" s="1" t="s">
        <v>58</v>
      </c>
      <c r="AZ395" s="1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301</v>
      </c>
      <c r="BS395" s="42" t="s">
        <v>71</v>
      </c>
      <c r="BT395" s="1" t="s">
        <v>248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80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298</v>
      </c>
      <c r="AZ396" s="1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301</v>
      </c>
      <c r="BS396" s="42" t="s">
        <v>71</v>
      </c>
      <c r="BT396" s="1" t="s">
        <v>249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7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285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1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0">AVERAGE(F367:F396)</f>
        <v>#DIV/0!</v>
      </c>
      <c r="G399" s="76" t="e">
        <f t="shared" si="20"/>
        <v>#DIV/0!</v>
      </c>
      <c r="H399" s="76" t="e">
        <f t="shared" si="20"/>
        <v>#DIV/0!</v>
      </c>
      <c r="I399" s="76" t="e">
        <f t="shared" si="20"/>
        <v>#DIV/0!</v>
      </c>
      <c r="J399" s="126" t="e">
        <f t="shared" si="20"/>
        <v>#DIV/0!</v>
      </c>
      <c r="K399" s="85" t="e">
        <f t="shared" si="20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1">AVERAGE(AN367:AN397)</f>
        <v>#DIV/0!</v>
      </c>
      <c r="AO399" s="82" t="e">
        <f t="shared" si="21"/>
        <v>#DIV/0!</v>
      </c>
      <c r="AP399" s="187" t="e">
        <f t="shared" si="21"/>
        <v>#DIV/0!</v>
      </c>
      <c r="AQ399" s="84" t="e">
        <f t="shared" si="21"/>
        <v>#DIV/0!</v>
      </c>
      <c r="AR399" s="82" t="e">
        <f t="shared" si="21"/>
        <v>#DIV/0!</v>
      </c>
      <c r="AS399" s="187" t="e">
        <f t="shared" si="21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1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304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1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305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1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306</v>
      </c>
      <c r="C403" s="2"/>
      <c r="D403" s="2"/>
      <c r="E403" s="2"/>
      <c r="F403" s="2"/>
      <c r="G403" s="1"/>
      <c r="H403" s="1"/>
      <c r="I403" s="2" t="s">
        <v>427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426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1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307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1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308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1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309</v>
      </c>
      <c r="C406" s="2"/>
      <c r="D406" s="2"/>
      <c r="E406" s="1"/>
      <c r="F406" s="1"/>
      <c r="G406" s="1"/>
      <c r="H406" s="1"/>
      <c r="I406" s="2" t="s">
        <v>428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1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429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1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1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310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"/>
      <c r="BA409" s="1"/>
      <c r="BB409" s="1"/>
      <c r="BC409" s="32" t="s">
        <v>295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311</v>
      </c>
      <c r="AA410" s="32" t="s">
        <v>296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1"/>
      <c r="BA410" s="1"/>
      <c r="BB410" s="1"/>
      <c r="BC410" s="32" t="s">
        <v>312</v>
      </c>
      <c r="BD410" s="32"/>
      <c r="BE410" s="32" t="s">
        <v>297</v>
      </c>
      <c r="BF410" s="5"/>
      <c r="BG410" s="6"/>
      <c r="BH410" s="6"/>
      <c r="BI410" s="6"/>
      <c r="BJ410" s="209" t="s">
        <v>257</v>
      </c>
      <c r="BK410" s="261"/>
      <c r="BL410" s="261" t="s">
        <v>435</v>
      </c>
      <c r="BM410" s="261"/>
      <c r="BN410" s="209" t="s">
        <v>435</v>
      </c>
      <c r="BO410" s="261"/>
      <c r="BP410" s="261" t="s">
        <v>257</v>
      </c>
      <c r="BQ410" s="261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5" t="s">
        <v>277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"/>
      <c r="BA411" s="26"/>
      <c r="BB411" s="26"/>
      <c r="BC411" s="262"/>
      <c r="BD411" s="262" t="s">
        <v>41</v>
      </c>
      <c r="BE411" s="262" t="s">
        <v>53</v>
      </c>
      <c r="BF411" s="29" t="s">
        <v>207</v>
      </c>
      <c r="BG411" s="262" t="s">
        <v>21</v>
      </c>
      <c r="BH411" s="262" t="s">
        <v>208</v>
      </c>
      <c r="BI411" s="262" t="s">
        <v>21</v>
      </c>
      <c r="BJ411" s="271" t="s">
        <v>258</v>
      </c>
      <c r="BK411" s="263"/>
      <c r="BL411" s="263" t="s">
        <v>258</v>
      </c>
      <c r="BM411" s="263"/>
      <c r="BN411" s="271" t="s">
        <v>436</v>
      </c>
      <c r="BO411" s="263"/>
      <c r="BP411" s="263" t="s">
        <v>436</v>
      </c>
      <c r="BQ411" s="263"/>
      <c r="BR411" s="30" t="s">
        <v>42</v>
      </c>
      <c r="BS411" s="11"/>
      <c r="BT411" s="1"/>
    </row>
    <row r="412" spans="1:72" x14ac:dyDescent="0.25">
      <c r="A412" s="31" t="s">
        <v>285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1"/>
      <c r="BA413" s="1"/>
      <c r="BB413" s="1"/>
      <c r="BC413" s="266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1"/>
      <c r="BA414" s="1"/>
      <c r="BB414" s="1"/>
      <c r="BC414" s="266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313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1"/>
      <c r="BA415" s="1"/>
      <c r="BB415" s="1"/>
      <c r="BC415" s="266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313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1"/>
      <c r="BA416" s="1"/>
      <c r="BB416" s="1"/>
      <c r="BC416" s="266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313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1"/>
      <c r="BA417" s="1"/>
      <c r="BB417" s="1"/>
      <c r="BC417" s="266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314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1"/>
      <c r="BA418" s="1"/>
      <c r="BB418" s="1"/>
      <c r="BC418" s="266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315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1"/>
      <c r="BA419" s="1"/>
      <c r="BB419" s="1"/>
      <c r="BC419" s="266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1"/>
      <c r="BA420" s="1"/>
      <c r="BB420" s="1"/>
      <c r="BC420" s="266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1"/>
      <c r="BA421" s="1"/>
      <c r="BB421" s="1"/>
      <c r="BC421" s="266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316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1"/>
      <c r="BA422" s="1"/>
      <c r="BB422" s="1"/>
      <c r="BC422" s="266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1"/>
      <c r="BA423" s="1"/>
      <c r="BB423" s="1"/>
      <c r="BC423" s="266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317</v>
      </c>
      <c r="AW424" s="46">
        <v>-13.8</v>
      </c>
      <c r="AX424" s="1">
        <v>1987</v>
      </c>
      <c r="AY424" s="1" t="s">
        <v>63</v>
      </c>
      <c r="AZ424" s="1"/>
      <c r="BA424" s="1"/>
      <c r="BB424" s="1"/>
      <c r="BC424" s="266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1"/>
      <c r="BA425" s="1"/>
      <c r="BB425" s="1"/>
      <c r="BC425" s="266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318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1"/>
      <c r="BA426" s="1"/>
      <c r="BB426" s="1"/>
      <c r="BC426" s="266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318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1"/>
      <c r="BA427" s="1"/>
      <c r="BB427" s="1"/>
      <c r="BC427" s="266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318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1"/>
      <c r="BA428" s="1"/>
      <c r="BB428" s="1"/>
      <c r="BC428" s="266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318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1"/>
      <c r="BA429" s="1"/>
      <c r="BB429" s="1"/>
      <c r="BC429" s="266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319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1"/>
      <c r="BA430" s="1"/>
      <c r="BB430" s="1"/>
      <c r="BC430" s="266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320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1"/>
      <c r="BA431" s="1"/>
      <c r="BB431" s="1"/>
      <c r="BC431" s="266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316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1"/>
      <c r="BA432" s="1"/>
      <c r="BB432" s="1"/>
      <c r="BC432" s="266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260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1"/>
      <c r="BA433" s="1"/>
      <c r="BB433" s="1"/>
      <c r="BC433" s="266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260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1"/>
      <c r="BA434" s="1"/>
      <c r="BB434" s="1"/>
      <c r="BC434" s="266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1"/>
      <c r="BA435" s="1"/>
      <c r="BB435" s="1"/>
      <c r="BC435" s="266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1"/>
      <c r="BA436" s="1"/>
      <c r="BB436" s="1"/>
      <c r="BC436" s="266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321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1"/>
      <c r="BA437" s="1"/>
      <c r="BB437" s="1"/>
      <c r="BC437" s="266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1"/>
      <c r="BA438" s="1"/>
      <c r="BB438" s="1"/>
      <c r="BC438" s="266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322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1"/>
      <c r="BA439" s="1"/>
      <c r="BB439" s="1"/>
      <c r="BC439" s="266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322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1"/>
      <c r="BA440" s="1"/>
      <c r="BB440" s="1"/>
      <c r="BC440" s="266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1"/>
      <c r="BA441" s="1"/>
      <c r="BB441" s="1"/>
      <c r="BC441" s="266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1"/>
      <c r="BA442" s="1"/>
      <c r="BB442" s="1"/>
      <c r="BC442" s="266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6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322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1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324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2">AVERAGE(E413:E443)</f>
        <v>#DIV/0!</v>
      </c>
      <c r="F445" s="75" t="e">
        <f t="shared" si="22"/>
        <v>#DIV/0!</v>
      </c>
      <c r="G445" s="75" t="e">
        <f t="shared" si="22"/>
        <v>#DIV/0!</v>
      </c>
      <c r="H445" s="75" t="e">
        <f t="shared" si="22"/>
        <v>#DIV/0!</v>
      </c>
      <c r="I445" s="75" t="e">
        <f t="shared" si="22"/>
        <v>#DIV/0!</v>
      </c>
      <c r="J445" s="24" t="e">
        <f t="shared" si="22"/>
        <v>#DIV/0!</v>
      </c>
      <c r="K445" s="54" t="e">
        <f t="shared" si="22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3">AVERAGE(AN413:AN443)</f>
        <v>#DIV/0!</v>
      </c>
      <c r="AO445" s="82" t="e">
        <f t="shared" si="23"/>
        <v>#DIV/0!</v>
      </c>
      <c r="AP445" s="187" t="e">
        <f t="shared" si="23"/>
        <v>#DIV/0!</v>
      </c>
      <c r="AQ445" s="84" t="e">
        <f t="shared" si="23"/>
        <v>#DIV/0!</v>
      </c>
      <c r="AR445" s="82" t="e">
        <f t="shared" si="23"/>
        <v>#DIV/0!</v>
      </c>
      <c r="AS445" s="187" t="e">
        <f t="shared" si="23"/>
        <v>#DIV/0!</v>
      </c>
      <c r="AT445" s="72">
        <f t="shared" si="23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286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1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325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1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326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1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327</v>
      </c>
      <c r="C449" s="2"/>
      <c r="D449" s="2"/>
      <c r="E449" s="2"/>
      <c r="F449" s="2"/>
      <c r="G449" s="1"/>
      <c r="H449" s="1"/>
      <c r="J449" s="2" t="s">
        <v>427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426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1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328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1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329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1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428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1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429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1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1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330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"/>
      <c r="BA455" s="1"/>
      <c r="BB455" s="1"/>
      <c r="BC455" s="32" t="s">
        <v>295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311</v>
      </c>
      <c r="AA456" s="32" t="s">
        <v>296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1"/>
      <c r="BA456" s="1"/>
      <c r="BB456" s="1"/>
      <c r="BC456" s="32" t="s">
        <v>312</v>
      </c>
      <c r="BD456" s="32"/>
      <c r="BE456" s="6"/>
      <c r="BF456" s="5">
        <v>11</v>
      </c>
      <c r="BG456" s="6"/>
      <c r="BH456" s="6"/>
      <c r="BI456" s="6"/>
      <c r="BJ456" s="209" t="s">
        <v>257</v>
      </c>
      <c r="BK456" s="261"/>
      <c r="BL456" s="261" t="s">
        <v>435</v>
      </c>
      <c r="BM456" s="261"/>
      <c r="BN456" s="209" t="s">
        <v>435</v>
      </c>
      <c r="BO456" s="261"/>
      <c r="BP456" s="261" t="s">
        <v>257</v>
      </c>
      <c r="BQ456" s="261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5" t="s">
        <v>277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"/>
      <c r="BA457" s="26"/>
      <c r="BB457" s="26"/>
      <c r="BC457" s="262"/>
      <c r="BD457" s="262" t="s">
        <v>41</v>
      </c>
      <c r="BE457" s="262"/>
      <c r="BF457" s="29" t="s">
        <v>207</v>
      </c>
      <c r="BG457" s="262" t="s">
        <v>21</v>
      </c>
      <c r="BH457" s="262" t="s">
        <v>208</v>
      </c>
      <c r="BI457" s="262" t="s">
        <v>21</v>
      </c>
      <c r="BJ457" s="271" t="s">
        <v>258</v>
      </c>
      <c r="BK457" s="263"/>
      <c r="BL457" s="263" t="s">
        <v>258</v>
      </c>
      <c r="BM457" s="263"/>
      <c r="BN457" s="271" t="s">
        <v>436</v>
      </c>
      <c r="BO457" s="263"/>
      <c r="BP457" s="263" t="s">
        <v>436</v>
      </c>
      <c r="BQ457" s="263"/>
      <c r="BR457" s="30" t="s">
        <v>42</v>
      </c>
      <c r="BS457" s="11"/>
      <c r="BT457" s="1"/>
    </row>
    <row r="458" spans="1:72" x14ac:dyDescent="0.25">
      <c r="A458" s="31" t="s">
        <v>285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"/>
      <c r="BA459" s="1"/>
      <c r="BB459" s="1"/>
      <c r="BC459" s="266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"/>
      <c r="BA460" s="1"/>
      <c r="BB460" s="1"/>
      <c r="BC460" s="266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322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331</v>
      </c>
      <c r="AW461" s="46">
        <v>-20.100000000000001</v>
      </c>
      <c r="AX461" s="1">
        <v>1996</v>
      </c>
      <c r="AY461" s="1" t="s">
        <v>60</v>
      </c>
      <c r="AZ461" s="1"/>
      <c r="BA461" s="1"/>
      <c r="BB461" s="1"/>
      <c r="BC461" s="266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"/>
      <c r="BA462" s="1"/>
      <c r="BB462" s="1"/>
      <c r="BC462" s="266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1"/>
      <c r="BA463" s="1"/>
      <c r="BB463" s="1"/>
      <c r="BC463" s="266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1"/>
      <c r="BA464" s="1"/>
      <c r="BB464" s="1"/>
      <c r="BC464" s="266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1"/>
      <c r="BA465" s="1"/>
      <c r="BB465" s="1"/>
      <c r="BC465" s="266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1"/>
      <c r="BA466" s="1"/>
      <c r="BB466" s="1"/>
      <c r="BC466" s="266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1"/>
      <c r="BA467" s="1"/>
      <c r="BB467" s="1"/>
      <c r="BC467" s="266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322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1"/>
      <c r="BA468" s="1"/>
      <c r="BB468" s="1"/>
      <c r="BC468" s="266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322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1"/>
      <c r="BA469" s="1"/>
      <c r="BB469" s="1"/>
      <c r="BC469" s="266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322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1"/>
      <c r="BA470" s="1"/>
      <c r="BB470" s="1"/>
      <c r="BC470" s="266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322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1"/>
      <c r="BA471" s="1"/>
      <c r="BB471" s="1"/>
      <c r="BC471" s="266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322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1"/>
      <c r="BA472" s="1"/>
      <c r="BB472" s="1"/>
      <c r="BC472" s="266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1"/>
      <c r="BA473" s="1"/>
      <c r="BB473" s="1"/>
      <c r="BC473" s="266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230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1"/>
      <c r="BA474" s="1"/>
      <c r="BB474" s="1"/>
      <c r="BC474" s="266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231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1"/>
      <c r="BA475" s="1"/>
      <c r="BB475" s="1"/>
      <c r="BC475" s="266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232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1"/>
      <c r="BA476" s="1"/>
      <c r="BB476" s="1"/>
      <c r="BC476" s="266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233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1"/>
      <c r="BA477" s="1"/>
      <c r="BB477" s="1"/>
      <c r="BC477" s="266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322</v>
      </c>
      <c r="BT477" s="1" t="s">
        <v>234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1"/>
      <c r="BA478" s="1"/>
      <c r="BB478" s="1"/>
      <c r="BC478" s="266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322</v>
      </c>
      <c r="BT478" s="1" t="s">
        <v>235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1"/>
      <c r="BA479" s="1"/>
      <c r="BB479" s="1"/>
      <c r="BC479" s="266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322</v>
      </c>
      <c r="BT479" s="1" t="s">
        <v>236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1"/>
      <c r="BA480" s="1"/>
      <c r="BB480" s="1"/>
      <c r="BC480" s="266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322</v>
      </c>
      <c r="BT480" s="1" t="s">
        <v>238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1"/>
      <c r="BA481" s="1"/>
      <c r="BB481" s="1"/>
      <c r="BC481" s="266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322</v>
      </c>
      <c r="BT481" s="1" t="s">
        <v>240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303</v>
      </c>
      <c r="AW482" s="98">
        <v>-30.4</v>
      </c>
      <c r="AX482" s="1">
        <v>1996</v>
      </c>
      <c r="AY482" s="1" t="s">
        <v>60</v>
      </c>
      <c r="AZ482" s="1"/>
      <c r="BA482" s="1"/>
      <c r="BB482" s="1"/>
      <c r="BC482" s="266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322</v>
      </c>
      <c r="BT482" s="1" t="s">
        <v>241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1"/>
      <c r="BA483" s="1"/>
      <c r="BB483" s="1"/>
      <c r="BC483" s="266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243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1"/>
      <c r="BA484" s="1"/>
      <c r="BB484" s="1"/>
      <c r="BC484" s="266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244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1"/>
      <c r="BA485" s="1"/>
      <c r="BB485" s="1"/>
      <c r="BC485" s="266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245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4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11"/>
      <c r="BA486" s="11"/>
      <c r="BB486" s="11"/>
      <c r="BC486" s="266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246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1"/>
      <c r="BA487" s="1"/>
      <c r="BB487" s="1"/>
      <c r="BC487" s="266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248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1"/>
      <c r="BA488" s="1"/>
      <c r="BB488" s="1"/>
      <c r="BC488" s="266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249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81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82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285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116"/>
      <c r="BA490" s="116"/>
      <c r="BB490" s="116"/>
      <c r="BC490" s="261">
        <v>-1.4</v>
      </c>
      <c r="BD490" s="261"/>
      <c r="BE490" s="261"/>
      <c r="BF490" s="209">
        <v>8.36</v>
      </c>
      <c r="BG490" s="261"/>
      <c r="BH490" s="261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324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332</v>
      </c>
      <c r="K491" s="20" t="s">
        <v>333</v>
      </c>
      <c r="L491" s="283" t="s">
        <v>334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4">AVERAGE(AN459:AN489)</f>
        <v>#DIV/0!</v>
      </c>
      <c r="AO491" s="82" t="e">
        <f t="shared" si="24"/>
        <v>#DIV/0!</v>
      </c>
      <c r="AP491" s="82" t="e">
        <f t="shared" si="24"/>
        <v>#DIV/0!</v>
      </c>
      <c r="AQ491" s="84" t="e">
        <f t="shared" si="24"/>
        <v>#DIV/0!</v>
      </c>
      <c r="AR491" s="82" t="e">
        <f t="shared" si="24"/>
        <v>#DIV/0!</v>
      </c>
      <c r="AS491" s="82" t="e">
        <f t="shared" si="24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286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1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335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1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336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1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337</v>
      </c>
      <c r="C495" s="2"/>
      <c r="D495" s="2"/>
      <c r="E495" s="2"/>
      <c r="F495" s="2"/>
      <c r="G495" s="1"/>
      <c r="H495" s="1"/>
      <c r="I495" s="2" t="s">
        <v>427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426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1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338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1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339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1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340</v>
      </c>
      <c r="C498" s="2"/>
      <c r="D498" s="2"/>
      <c r="E498" s="1"/>
      <c r="F498" s="1"/>
      <c r="G498" s="1"/>
      <c r="H498" s="1"/>
      <c r="I498" s="2" t="s">
        <v>428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1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429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1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1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341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"/>
      <c r="BA501" s="1"/>
      <c r="BB501" s="1"/>
      <c r="BC501" s="32" t="s">
        <v>295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311</v>
      </c>
      <c r="AA502" s="32" t="s">
        <v>296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1"/>
      <c r="BA502" s="1"/>
      <c r="BB502" s="1"/>
      <c r="BC502" s="32" t="s">
        <v>312</v>
      </c>
      <c r="BD502" s="32"/>
      <c r="BE502" s="6"/>
      <c r="BF502" s="5">
        <v>12</v>
      </c>
      <c r="BG502" s="6"/>
      <c r="BH502" s="6"/>
      <c r="BI502" s="6"/>
      <c r="BJ502" s="209" t="s">
        <v>257</v>
      </c>
      <c r="BK502" s="261"/>
      <c r="BL502" s="261" t="s">
        <v>435</v>
      </c>
      <c r="BM502" s="261"/>
      <c r="BN502" s="209" t="s">
        <v>435</v>
      </c>
      <c r="BO502" s="261"/>
      <c r="BP502" s="261" t="s">
        <v>257</v>
      </c>
      <c r="BQ502" s="261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5" t="s">
        <v>277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"/>
      <c r="BA503" s="26"/>
      <c r="BB503" s="26"/>
      <c r="BC503" s="262"/>
      <c r="BD503" s="262" t="s">
        <v>41</v>
      </c>
      <c r="BE503" s="262"/>
      <c r="BF503" s="29" t="s">
        <v>207</v>
      </c>
      <c r="BG503" s="262" t="s">
        <v>21</v>
      </c>
      <c r="BH503" s="262" t="s">
        <v>208</v>
      </c>
      <c r="BI503" s="262" t="s">
        <v>21</v>
      </c>
      <c r="BJ503" s="271" t="s">
        <v>258</v>
      </c>
      <c r="BK503" s="263"/>
      <c r="BL503" s="263" t="s">
        <v>258</v>
      </c>
      <c r="BM503" s="263"/>
      <c r="BN503" s="271" t="s">
        <v>436</v>
      </c>
      <c r="BO503" s="263"/>
      <c r="BP503" s="263" t="s">
        <v>436</v>
      </c>
      <c r="BQ503" s="263"/>
      <c r="BR503" s="30" t="s">
        <v>42</v>
      </c>
      <c r="BS503" s="11"/>
      <c r="BT503" s="1"/>
    </row>
    <row r="504" spans="1:72" x14ac:dyDescent="0.25">
      <c r="A504" s="31" t="s">
        <v>285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342</v>
      </c>
      <c r="AZ505" s="1"/>
      <c r="BA505" s="1"/>
      <c r="BB505" s="1"/>
      <c r="BC505" s="266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1"/>
      <c r="BA506" s="1"/>
      <c r="BB506" s="1"/>
      <c r="BC506" s="266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1"/>
      <c r="BA507" s="1"/>
      <c r="BB507" s="1"/>
      <c r="BC507" s="266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262</v>
      </c>
      <c r="AW508" s="46">
        <v>-21.6</v>
      </c>
      <c r="AX508" s="70">
        <v>1936</v>
      </c>
      <c r="AY508" s="1" t="s">
        <v>71</v>
      </c>
      <c r="AZ508" s="1"/>
      <c r="BA508" s="1"/>
      <c r="BB508" s="1"/>
      <c r="BC508" s="266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1"/>
      <c r="BA509" s="1"/>
      <c r="BB509" s="1"/>
      <c r="BC509" s="266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343</v>
      </c>
      <c r="AZ510" s="38"/>
      <c r="BA510" s="38"/>
      <c r="BB510" s="38"/>
      <c r="BC510" s="266">
        <v>-3.3</v>
      </c>
      <c r="BD510" s="52">
        <v>1951</v>
      </c>
      <c r="BE510" s="264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322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1"/>
      <c r="BA511" s="1"/>
      <c r="BB511" s="1"/>
      <c r="BC511" s="266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322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1"/>
      <c r="BA512" s="1"/>
      <c r="BB512" s="1"/>
      <c r="BC512" s="266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322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10"/>
      <c r="BA513" s="10"/>
      <c r="BB513" s="10"/>
      <c r="BC513" s="266">
        <v>-3.9</v>
      </c>
      <c r="BD513" s="52">
        <v>1951</v>
      </c>
      <c r="BE513" s="268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1"/>
      <c r="BA514" s="1"/>
      <c r="BB514" s="1"/>
      <c r="BC514" s="266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1"/>
      <c r="BA515" s="1"/>
      <c r="BB515" s="1"/>
      <c r="BC515" s="266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1"/>
      <c r="BA516" s="1"/>
      <c r="BB516" s="1"/>
      <c r="BC516" s="266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1"/>
      <c r="BA517" s="1"/>
      <c r="BB517" s="1"/>
      <c r="BC517" s="266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322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343</v>
      </c>
      <c r="AZ518" s="38"/>
      <c r="BA518" s="38"/>
      <c r="BB518" s="38"/>
      <c r="BC518" s="266">
        <v>-2.8</v>
      </c>
      <c r="BD518" s="52">
        <v>1950</v>
      </c>
      <c r="BE518" s="264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1"/>
      <c r="BA519" s="1"/>
      <c r="BB519" s="1"/>
      <c r="BC519" s="266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322</v>
      </c>
      <c r="BT519" s="2" t="s">
        <v>230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1"/>
      <c r="BA520" s="1"/>
      <c r="BB520" s="1"/>
      <c r="BC520" s="266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231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38"/>
      <c r="BA521" s="38"/>
      <c r="BB521" s="38"/>
      <c r="BC521" s="266">
        <v>-5.5</v>
      </c>
      <c r="BD521" s="52">
        <v>1973</v>
      </c>
      <c r="BE521" s="264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232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1"/>
      <c r="BA522" s="1"/>
      <c r="BB522" s="1"/>
      <c r="BC522" s="266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233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1"/>
      <c r="BA523" s="1"/>
      <c r="BB523" s="1"/>
      <c r="BC523" s="266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234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1"/>
      <c r="BA524" s="1"/>
      <c r="BB524" s="1"/>
      <c r="BC524" s="266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235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1"/>
      <c r="BA525" s="1"/>
      <c r="BB525" s="1"/>
      <c r="BC525" s="266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322</v>
      </c>
      <c r="BT525" s="2" t="s">
        <v>236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1"/>
      <c r="BA526" s="1"/>
      <c r="BB526" s="1"/>
      <c r="BC526" s="266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322</v>
      </c>
      <c r="BT526" s="2" t="s">
        <v>238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1"/>
      <c r="BA527" s="1"/>
      <c r="BB527" s="1"/>
      <c r="BC527" s="266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240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1"/>
      <c r="BA528" s="1"/>
      <c r="BB528" s="1"/>
      <c r="BC528" s="266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241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1"/>
      <c r="BA529" s="1"/>
      <c r="BB529" s="1"/>
      <c r="BC529" s="266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243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11"/>
      <c r="BA530" s="11"/>
      <c r="BB530" s="11"/>
      <c r="BC530" s="266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244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1"/>
      <c r="BA531" s="1"/>
      <c r="BB531" s="1"/>
      <c r="BC531" s="269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245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11"/>
      <c r="BA532" s="11"/>
      <c r="BB532" s="11"/>
      <c r="BC532" s="266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246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1"/>
      <c r="BA533" s="1"/>
      <c r="BB533" s="1"/>
      <c r="BC533" s="266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248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344</v>
      </c>
      <c r="AZ534" s="1"/>
      <c r="BA534" s="1"/>
      <c r="BB534" s="1"/>
      <c r="BC534" s="266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249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345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6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324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5">AVERAGE(E505:E535)</f>
        <v>#DIV/0!</v>
      </c>
      <c r="F537" s="42" t="e">
        <f t="shared" si="25"/>
        <v>#DIV/0!</v>
      </c>
      <c r="G537" s="42" t="e">
        <f t="shared" si="25"/>
        <v>#DIV/0!</v>
      </c>
      <c r="H537" s="42" t="e">
        <f t="shared" si="25"/>
        <v>#DIV/0!</v>
      </c>
      <c r="I537" s="42" t="e">
        <f t="shared" si="25"/>
        <v>#DIV/0!</v>
      </c>
      <c r="J537" s="24" t="e">
        <f t="shared" si="25"/>
        <v>#DIV/0!</v>
      </c>
      <c r="K537" s="54" t="e">
        <f t="shared" si="25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6">AVERAGE(AC505:AC535)</f>
        <v>#DIV/0!</v>
      </c>
      <c r="AD537" s="72"/>
      <c r="AE537" s="72" t="e">
        <f t="shared" si="26"/>
        <v>#DIV/0!</v>
      </c>
      <c r="AF537" s="72"/>
      <c r="AG537" s="72" t="e">
        <f t="shared" si="26"/>
        <v>#DIV/0!</v>
      </c>
      <c r="AH537" s="72"/>
      <c r="AI537" s="72" t="e">
        <f t="shared" si="26"/>
        <v>#DIV/0!</v>
      </c>
      <c r="AJ537" s="72"/>
      <c r="AK537" s="100" t="e">
        <f t="shared" si="26"/>
        <v>#DIV/0!</v>
      </c>
      <c r="AL537" s="100" t="e">
        <f t="shared" si="26"/>
        <v>#DIV/0!</v>
      </c>
      <c r="AM537" s="100" t="e">
        <f t="shared" si="26"/>
        <v>#DIV/0!</v>
      </c>
      <c r="AN537" s="100" t="e">
        <f t="shared" si="26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6"/>
        <v>#DIV/0!</v>
      </c>
      <c r="AS537" s="215" t="e">
        <f t="shared" si="26"/>
        <v>#DIV/0!</v>
      </c>
      <c r="AT537" s="100">
        <f t="shared" si="26"/>
        <v>15.609677419354838</v>
      </c>
      <c r="AU537" s="100"/>
      <c r="AV537" s="100"/>
      <c r="AW537" s="72">
        <f t="shared" si="26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346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347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426</v>
      </c>
      <c r="Z541" s="13"/>
      <c r="AA541" s="6"/>
      <c r="AB541" s="2">
        <v>0.9</v>
      </c>
    </row>
    <row r="542" spans="1:72" x14ac:dyDescent="0.25">
      <c r="B542" s="2" t="s">
        <v>348</v>
      </c>
      <c r="C542" s="2"/>
      <c r="D542" s="2"/>
      <c r="E542" s="2"/>
      <c r="F542" s="2"/>
      <c r="G542" s="2"/>
      <c r="H542" s="2"/>
      <c r="I542" s="2" t="s">
        <v>427</v>
      </c>
      <c r="J542" s="2"/>
      <c r="K542" s="2">
        <v>1.1000000000000001</v>
      </c>
    </row>
    <row r="543" spans="1:72" x14ac:dyDescent="0.25">
      <c r="B543" s="75" t="s">
        <v>349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350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351</v>
      </c>
      <c r="C545" s="2"/>
      <c r="D545" s="2"/>
      <c r="E545" s="2"/>
      <c r="F545" s="2"/>
      <c r="G545" s="2"/>
      <c r="H545" s="2"/>
      <c r="I545" s="2" t="s">
        <v>428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429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27" workbookViewId="0">
      <selection activeCell="B237" sqref="B237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430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22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352</v>
      </c>
      <c r="P3" s="217" t="s">
        <v>45</v>
      </c>
      <c r="Q3" s="217" t="s">
        <v>353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354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355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356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357</v>
      </c>
      <c r="C41" s="2"/>
      <c r="D41" s="2"/>
      <c r="E41" s="2"/>
      <c r="F41" s="2"/>
      <c r="G41" s="1"/>
      <c r="H41" s="2"/>
      <c r="I41" s="2" t="s">
        <v>427</v>
      </c>
      <c r="J41" s="2"/>
      <c r="K41" s="75">
        <v>-0.2</v>
      </c>
      <c r="L41" s="1"/>
      <c r="M41" s="1"/>
      <c r="N41" s="324"/>
      <c r="O41" s="324"/>
      <c r="P41" s="324"/>
      <c r="Q41" s="228"/>
      <c r="R41" s="229"/>
      <c r="S41" s="230"/>
      <c r="T41" s="230"/>
      <c r="U41" s="230"/>
      <c r="V41" s="323"/>
      <c r="W41" s="230"/>
      <c r="X41" s="230"/>
      <c r="Y41" s="230"/>
      <c r="Z41" s="1"/>
      <c r="AA41" s="218"/>
    </row>
    <row r="42" spans="1:27" x14ac:dyDescent="0.25">
      <c r="A42" s="1"/>
      <c r="B42" s="72" t="s">
        <v>358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359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360</v>
      </c>
      <c r="C44" s="2"/>
      <c r="D44" s="2"/>
      <c r="E44" s="1"/>
      <c r="F44" s="1"/>
      <c r="G44" s="1"/>
      <c r="H44" s="2"/>
      <c r="I44" s="2" t="s">
        <v>428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429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443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22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361</v>
      </c>
      <c r="P48" s="217" t="s">
        <v>45</v>
      </c>
      <c r="Q48" s="45" t="s">
        <v>353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354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363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364</v>
      </c>
      <c r="C84" s="2"/>
      <c r="D84" s="2"/>
      <c r="E84" s="2"/>
      <c r="F84" s="2"/>
      <c r="G84" s="1"/>
      <c r="H84" s="1"/>
      <c r="I84" s="2" t="s">
        <v>427</v>
      </c>
      <c r="J84" s="2"/>
      <c r="K84" s="75">
        <v>-0.4</v>
      </c>
      <c r="L84" s="1"/>
      <c r="M84" s="1"/>
      <c r="N84" s="324"/>
      <c r="O84" s="324"/>
      <c r="P84" s="324"/>
      <c r="Q84" s="228"/>
      <c r="R84" s="229"/>
      <c r="S84" s="230"/>
      <c r="T84" s="230"/>
      <c r="U84" s="230"/>
      <c r="V84" s="323"/>
      <c r="W84" s="230"/>
      <c r="X84" s="230"/>
      <c r="Y84" s="230"/>
      <c r="Z84" s="1"/>
      <c r="AA84" s="218"/>
    </row>
    <row r="85" spans="1:27" x14ac:dyDescent="0.25">
      <c r="A85" s="1"/>
      <c r="B85" s="72" t="s">
        <v>365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366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367</v>
      </c>
      <c r="C87" s="2"/>
      <c r="D87" s="2"/>
      <c r="E87" s="1"/>
      <c r="F87" s="1"/>
      <c r="G87" s="1"/>
      <c r="H87" s="1"/>
      <c r="I87" s="2" t="s">
        <v>428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429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446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352</v>
      </c>
      <c r="P91" s="217" t="s">
        <v>45</v>
      </c>
      <c r="Q91" s="45" t="s">
        <v>353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354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12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9">
        <v>15.2</v>
      </c>
      <c r="O114" s="316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11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368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369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370</v>
      </c>
      <c r="C129" s="2"/>
      <c r="D129" s="2"/>
      <c r="E129" s="2"/>
      <c r="F129" s="2"/>
      <c r="G129" s="1"/>
      <c r="H129" s="1"/>
      <c r="I129" s="2" t="s">
        <v>427</v>
      </c>
      <c r="J129" s="2"/>
      <c r="K129" s="2">
        <v>0.4</v>
      </c>
      <c r="L129" s="1"/>
      <c r="M129" s="1"/>
      <c r="N129" s="324"/>
      <c r="O129" s="324"/>
      <c r="P129" s="324"/>
      <c r="Q129" s="228"/>
      <c r="R129" s="229"/>
      <c r="S129" s="230"/>
      <c r="T129" s="230"/>
      <c r="U129" s="230"/>
      <c r="V129" s="323"/>
      <c r="W129" s="230"/>
      <c r="X129" s="230"/>
      <c r="Y129" s="230"/>
      <c r="Z129" s="1"/>
      <c r="AA129" s="2"/>
    </row>
    <row r="130" spans="1:27" x14ac:dyDescent="0.25">
      <c r="A130" s="1"/>
      <c r="B130" s="72" t="s">
        <v>371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372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373</v>
      </c>
      <c r="C132" s="2"/>
      <c r="D132" s="2"/>
      <c r="E132" s="1"/>
      <c r="F132" s="1"/>
      <c r="G132" s="1"/>
      <c r="H132" s="1"/>
      <c r="I132" s="2" t="s">
        <v>428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429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352</v>
      </c>
      <c r="P136" s="217" t="s">
        <v>45</v>
      </c>
      <c r="Q136" s="45" t="s">
        <v>353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354</v>
      </c>
      <c r="S137" s="151"/>
      <c r="T137" s="77"/>
      <c r="U137" s="77"/>
      <c r="V137" s="150" t="s">
        <v>362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242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374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375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370</v>
      </c>
      <c r="C174" s="2"/>
      <c r="D174" s="2"/>
      <c r="E174" s="2"/>
      <c r="F174" s="2"/>
      <c r="G174" s="1"/>
      <c r="H174" s="1"/>
      <c r="I174" s="2" t="s">
        <v>427</v>
      </c>
      <c r="J174" s="2"/>
      <c r="K174" s="75">
        <v>3</v>
      </c>
      <c r="L174" s="1"/>
      <c r="M174" s="1"/>
      <c r="N174" s="324"/>
      <c r="O174" s="324"/>
      <c r="P174" s="324"/>
      <c r="Q174" s="228"/>
      <c r="R174" s="229"/>
      <c r="S174" s="230"/>
      <c r="T174" s="230"/>
      <c r="U174" s="230"/>
      <c r="V174" s="323"/>
      <c r="W174" s="230"/>
      <c r="X174" s="230"/>
      <c r="Y174" s="230"/>
      <c r="Z174" s="1"/>
      <c r="AA174" s="2"/>
    </row>
    <row r="175" spans="1:27" x14ac:dyDescent="0.25">
      <c r="A175" s="1"/>
      <c r="B175" s="72" t="s">
        <v>371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372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373</v>
      </c>
      <c r="C177" s="2"/>
      <c r="D177" s="2"/>
      <c r="E177" s="1"/>
      <c r="F177" s="1"/>
      <c r="G177" s="1"/>
      <c r="H177" s="1"/>
      <c r="I177" s="2" t="s">
        <v>428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429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352</v>
      </c>
      <c r="P182" s="217" t="s">
        <v>45</v>
      </c>
      <c r="Q182" s="45" t="s">
        <v>353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354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376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377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378</v>
      </c>
      <c r="C220" s="2"/>
      <c r="D220" s="2"/>
      <c r="E220" s="2"/>
      <c r="F220" s="2"/>
      <c r="G220" s="1"/>
      <c r="H220" s="1"/>
      <c r="I220" s="2" t="s">
        <v>427</v>
      </c>
      <c r="J220" s="2"/>
      <c r="K220" s="2">
        <v>5.8</v>
      </c>
      <c r="L220" s="1"/>
      <c r="M220" s="1"/>
      <c r="N220" s="324"/>
      <c r="O220" s="324"/>
      <c r="P220" s="324"/>
      <c r="Q220" s="228"/>
      <c r="R220" s="229"/>
      <c r="S220" s="230"/>
      <c r="T220" s="230"/>
      <c r="U220" s="230"/>
      <c r="V220" s="323"/>
      <c r="W220" s="230"/>
      <c r="X220" s="230"/>
      <c r="Y220" s="230"/>
      <c r="Z220" s="1"/>
      <c r="AA220" s="2"/>
    </row>
    <row r="221" spans="1:27" x14ac:dyDescent="0.25">
      <c r="A221" s="1"/>
      <c r="B221" s="72" t="s">
        <v>379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380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381</v>
      </c>
      <c r="C223" s="2"/>
      <c r="D223" s="2"/>
      <c r="E223" s="1"/>
      <c r="F223" s="1"/>
      <c r="G223" s="1"/>
      <c r="H223" s="1"/>
      <c r="I223" s="2" t="s">
        <v>428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429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352</v>
      </c>
      <c r="P229" s="217" t="s">
        <v>45</v>
      </c>
      <c r="Q229" s="45" t="s">
        <v>353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354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/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37" si="9">AVERAGE(B232:I232)</f>
        <v>10.0875</v>
      </c>
      <c r="M232" s="42">
        <v>7.8946666666666667</v>
      </c>
      <c r="N232" s="43"/>
      <c r="O232" s="57"/>
      <c r="P232" s="45"/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/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/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f t="shared" si="9"/>
        <v>11.85</v>
      </c>
      <c r="M235" s="42">
        <v>8.1980000000000004</v>
      </c>
      <c r="N235" s="43"/>
      <c r="O235" s="57"/>
      <c r="P235" s="45"/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/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/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/>
      <c r="C238" s="42"/>
      <c r="D238" s="42"/>
      <c r="E238" s="42"/>
      <c r="F238" s="42"/>
      <c r="G238" s="119"/>
      <c r="H238" s="119"/>
      <c r="I238" s="119"/>
      <c r="J238" s="24"/>
      <c r="K238" s="54"/>
      <c r="L238" s="75"/>
      <c r="M238" s="42">
        <v>8.668000000000001</v>
      </c>
      <c r="N238" s="43"/>
      <c r="O238" s="57"/>
      <c r="P238" s="45"/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19"/>
      <c r="H239" s="119"/>
      <c r="I239" s="119"/>
      <c r="J239" s="24"/>
      <c r="K239" s="54"/>
      <c r="L239" s="75"/>
      <c r="M239" s="42">
        <v>8.8180000000000032</v>
      </c>
      <c r="N239" s="43"/>
      <c r="O239" s="57"/>
      <c r="P239" s="45"/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/>
      <c r="C240" s="35"/>
      <c r="D240" s="35"/>
      <c r="E240" s="35"/>
      <c r="F240" s="35"/>
      <c r="G240" s="35"/>
      <c r="H240" s="35"/>
      <c r="I240" s="35"/>
      <c r="J240" s="34"/>
      <c r="K240" s="54"/>
      <c r="L240" s="75"/>
      <c r="M240" s="42">
        <v>8.9366666666666674</v>
      </c>
      <c r="N240" s="43"/>
      <c r="O240" s="57"/>
      <c r="P240" s="45"/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5"/>
      <c r="G241" s="42"/>
      <c r="H241" s="119"/>
      <c r="I241" s="119"/>
      <c r="J241" s="24"/>
      <c r="K241" s="54"/>
      <c r="L241" s="75"/>
      <c r="M241" s="42">
        <v>9.038000000000002</v>
      </c>
      <c r="N241" s="43"/>
      <c r="O241" s="57"/>
      <c r="P241" s="45"/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4"/>
      <c r="L242" s="75"/>
      <c r="M242" s="42">
        <v>9.0953333333333344</v>
      </c>
      <c r="N242" s="43"/>
      <c r="O242" s="57"/>
      <c r="P242" s="45"/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/>
      <c r="C243" s="42"/>
      <c r="D243" s="42"/>
      <c r="E243" s="42"/>
      <c r="F243" s="42"/>
      <c r="G243" s="42"/>
      <c r="H243" s="119"/>
      <c r="I243" s="119"/>
      <c r="J243" s="24"/>
      <c r="K243" s="54"/>
      <c r="L243" s="75"/>
      <c r="M243" s="42">
        <v>9.1446666666666676</v>
      </c>
      <c r="N243" s="43"/>
      <c r="O243" s="57"/>
      <c r="P243" s="45"/>
      <c r="Q243" s="42">
        <v>17.600000000000001</v>
      </c>
      <c r="R243" s="46">
        <v>14</v>
      </c>
      <c r="S243" s="47">
        <v>1988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19"/>
      <c r="I244" s="55"/>
      <c r="J244" s="24"/>
      <c r="K244" s="54"/>
      <c r="L244" s="75"/>
      <c r="M244" s="42">
        <v>9.190666666666667</v>
      </c>
      <c r="N244" s="43"/>
      <c r="O244" s="57"/>
      <c r="P244" s="45"/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19"/>
      <c r="I245" s="119"/>
      <c r="J245" s="24"/>
      <c r="K245" s="54"/>
      <c r="L245" s="75"/>
      <c r="M245" s="42">
        <v>9.2580000000000027</v>
      </c>
      <c r="N245" s="43"/>
      <c r="O245" s="57"/>
      <c r="P245" s="45"/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19"/>
      <c r="I246" s="42"/>
      <c r="J246" s="24"/>
      <c r="K246" s="54"/>
      <c r="L246" s="75"/>
      <c r="M246" s="42">
        <v>9.3253333333333348</v>
      </c>
      <c r="N246" s="43"/>
      <c r="O246" s="57"/>
      <c r="P246" s="45"/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4"/>
      <c r="L247" s="75"/>
      <c r="M247" s="42">
        <v>9.3833333333333346</v>
      </c>
      <c r="N247" s="43"/>
      <c r="O247" s="57"/>
      <c r="P247" s="45"/>
      <c r="Q247" s="42">
        <v>18</v>
      </c>
      <c r="R247" s="46">
        <v>15.1</v>
      </c>
      <c r="S247" s="47">
        <v>1969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4"/>
      <c r="L248" s="75"/>
      <c r="M248" s="42">
        <v>9.4346666666666668</v>
      </c>
      <c r="N248" s="43"/>
      <c r="O248" s="57"/>
      <c r="P248" s="45"/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22.7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4"/>
      <c r="L249" s="75"/>
      <c r="M249" s="42">
        <v>9.4006666666666661</v>
      </c>
      <c r="N249" s="43"/>
      <c r="O249" s="57"/>
      <c r="P249" s="45"/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4"/>
      <c r="L250" s="75"/>
      <c r="M250" s="42">
        <v>9.381333333333334</v>
      </c>
      <c r="N250" s="43"/>
      <c r="O250" s="57"/>
      <c r="P250" s="45"/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5"/>
      <c r="H251" s="42"/>
      <c r="I251" s="42"/>
      <c r="J251" s="24"/>
      <c r="K251" s="54"/>
      <c r="L251" s="75"/>
      <c r="M251" s="42">
        <v>9.3699999999999992</v>
      </c>
      <c r="N251" s="43"/>
      <c r="O251" s="57"/>
      <c r="P251" s="45"/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5"/>
      <c r="H252" s="42"/>
      <c r="I252" s="42"/>
      <c r="J252" s="24"/>
      <c r="K252" s="54"/>
      <c r="L252" s="75"/>
      <c r="M252" s="42">
        <v>9.3933333333333344</v>
      </c>
      <c r="N252" s="43"/>
      <c r="O252" s="57"/>
      <c r="P252" s="45"/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5"/>
      <c r="H253" s="42"/>
      <c r="I253" s="42"/>
      <c r="J253" s="24"/>
      <c r="K253" s="54"/>
      <c r="L253" s="75"/>
      <c r="M253" s="42">
        <v>9.4219999999999988</v>
      </c>
      <c r="N253" s="43"/>
      <c r="O253" s="57"/>
      <c r="P253" s="45"/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/>
      <c r="C254" s="35"/>
      <c r="D254" s="35"/>
      <c r="E254" s="35"/>
      <c r="F254" s="35"/>
      <c r="G254" s="35"/>
      <c r="H254" s="35"/>
      <c r="I254" s="35"/>
      <c r="J254" s="34"/>
      <c r="K254" s="53"/>
      <c r="L254" s="75"/>
      <c r="M254" s="42">
        <v>9.4459999999999997</v>
      </c>
      <c r="N254" s="43"/>
      <c r="O254" s="57"/>
      <c r="P254" s="45"/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23.5</v>
      </c>
      <c r="W254" s="120">
        <v>1936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5"/>
      <c r="F255" s="55"/>
      <c r="G255" s="55"/>
      <c r="H255" s="55"/>
      <c r="I255" s="55"/>
      <c r="J255" s="24"/>
      <c r="K255" s="54"/>
      <c r="L255" s="75"/>
      <c r="M255" s="42">
        <v>9.4393333333333338</v>
      </c>
      <c r="N255" s="43"/>
      <c r="O255" s="57"/>
      <c r="P255" s="45"/>
      <c r="Q255" s="42">
        <v>16.899999999999999</v>
      </c>
      <c r="R255" s="46">
        <v>16</v>
      </c>
      <c r="S255" s="47">
        <v>2003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/>
      <c r="C256" s="35"/>
      <c r="D256" s="35"/>
      <c r="E256" s="35"/>
      <c r="F256" s="35"/>
      <c r="G256" s="35"/>
      <c r="H256" s="35"/>
      <c r="I256" s="35"/>
      <c r="J256" s="34"/>
      <c r="K256" s="53"/>
      <c r="L256" s="75"/>
      <c r="M256" s="42">
        <v>9.3879999999999999</v>
      </c>
      <c r="N256" s="43"/>
      <c r="O256" s="57"/>
      <c r="P256" s="45"/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1990</v>
      </c>
      <c r="Z256" s="1">
        <v>26</v>
      </c>
    </row>
    <row r="257" spans="1:27" x14ac:dyDescent="0.25">
      <c r="A257" s="2">
        <v>27</v>
      </c>
      <c r="B257" s="231"/>
      <c r="C257" s="35"/>
      <c r="D257" s="35"/>
      <c r="E257" s="35"/>
      <c r="F257" s="35"/>
      <c r="G257" s="35"/>
      <c r="H257" s="35"/>
      <c r="I257" s="35"/>
      <c r="J257" s="34"/>
      <c r="K257" s="53"/>
      <c r="L257" s="75"/>
      <c r="M257" s="42">
        <v>9.3859999999999992</v>
      </c>
      <c r="N257" s="43"/>
      <c r="O257" s="57"/>
      <c r="P257" s="45"/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5"/>
      <c r="F258" s="55"/>
      <c r="G258" s="55"/>
      <c r="H258" s="55"/>
      <c r="I258" s="55"/>
      <c r="J258" s="24"/>
      <c r="K258" s="54"/>
      <c r="L258" s="75"/>
      <c r="M258" s="42">
        <v>9.4333333333333336</v>
      </c>
      <c r="N258" s="43"/>
      <c r="O258" s="57"/>
      <c r="P258" s="45"/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5"/>
      <c r="F259" s="55"/>
      <c r="G259" s="55"/>
      <c r="H259" s="55"/>
      <c r="I259" s="55"/>
      <c r="J259" s="24"/>
      <c r="K259" s="54"/>
      <c r="L259" s="75"/>
      <c r="M259" s="42">
        <v>9.4920000000000009</v>
      </c>
      <c r="N259" s="43"/>
      <c r="O259" s="57"/>
      <c r="P259" s="45"/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5"/>
      <c r="F260" s="55"/>
      <c r="G260" s="55"/>
      <c r="H260" s="55"/>
      <c r="I260" s="55"/>
      <c r="J260" s="24"/>
      <c r="K260" s="54"/>
      <c r="L260" s="75"/>
      <c r="M260" s="42">
        <v>9.5420000000000016</v>
      </c>
      <c r="N260" s="43"/>
      <c r="O260" s="57"/>
      <c r="P260" s="45"/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7.4571428571428564</v>
      </c>
      <c r="C263" s="100">
        <f t="shared" si="10"/>
        <v>7.5857142857142845</v>
      </c>
      <c r="D263" s="100">
        <f t="shared" si="10"/>
        <v>9.9857142857142858</v>
      </c>
      <c r="E263" s="100">
        <f t="shared" si="10"/>
        <v>12.042857142857143</v>
      </c>
      <c r="F263" s="100">
        <f t="shared" si="10"/>
        <v>13.057142857142855</v>
      </c>
      <c r="G263" s="100">
        <f t="shared" si="10"/>
        <v>11.971428571428572</v>
      </c>
      <c r="H263" s="100">
        <f t="shared" si="10"/>
        <v>10.528571428571428</v>
      </c>
      <c r="I263" s="100">
        <f t="shared" si="10"/>
        <v>8.5142857142857142</v>
      </c>
      <c r="J263" s="126">
        <f t="shared" si="10"/>
        <v>6.6285714285714281</v>
      </c>
      <c r="K263" s="85">
        <f t="shared" si="10"/>
        <v>13.799999999999999</v>
      </c>
      <c r="L263" s="75">
        <v>10.199999999999999</v>
      </c>
      <c r="M263" s="75"/>
      <c r="N263" s="43">
        <f>SUM(N231:N261)</f>
        <v>4.7</v>
      </c>
      <c r="O263" s="62"/>
      <c r="P263" s="121"/>
      <c r="Q263" s="121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6">
        <f>AVERAGE(V231:V260)</f>
        <v>23.060000000000002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1.8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382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383</v>
      </c>
      <c r="C266" s="2"/>
      <c r="D266" s="2"/>
      <c r="E266" s="2"/>
      <c r="F266" s="1"/>
      <c r="G266" s="1"/>
      <c r="H266" s="1"/>
      <c r="I266" s="75" t="s">
        <v>384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385</v>
      </c>
      <c r="C267" s="2"/>
      <c r="D267" s="2"/>
      <c r="E267" s="2"/>
      <c r="F267" s="2"/>
      <c r="G267" s="1"/>
      <c r="H267" s="1"/>
      <c r="I267" s="2" t="s">
        <v>427</v>
      </c>
      <c r="J267" s="2"/>
      <c r="K267" s="2">
        <v>9.6999999999999993</v>
      </c>
      <c r="L267" s="1"/>
      <c r="M267" s="75"/>
      <c r="N267" s="324"/>
      <c r="O267" s="324"/>
      <c r="P267" s="324"/>
      <c r="Q267" s="228"/>
      <c r="R267" s="250"/>
      <c r="S267" s="230"/>
      <c r="T267" s="230"/>
      <c r="U267" s="230"/>
      <c r="V267" s="323"/>
      <c r="W267" s="230"/>
      <c r="X267" s="230"/>
      <c r="Y267" s="230"/>
      <c r="Z267" s="1"/>
      <c r="AA267" s="2"/>
    </row>
    <row r="268" spans="1:27" x14ac:dyDescent="0.25">
      <c r="A268" s="1"/>
      <c r="B268" s="72" t="s">
        <v>386</v>
      </c>
      <c r="C268" s="1"/>
      <c r="D268" s="1"/>
      <c r="E268" s="1"/>
      <c r="F268" s="1"/>
      <c r="G268" s="1"/>
      <c r="H268" s="1"/>
      <c r="I268" s="2" t="s">
        <v>387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388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389</v>
      </c>
      <c r="C270" s="2"/>
      <c r="D270" s="2"/>
      <c r="E270" s="1"/>
      <c r="F270" s="1"/>
      <c r="G270" s="1"/>
      <c r="H270" s="1"/>
      <c r="I270" s="2" t="s">
        <v>428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429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450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390</v>
      </c>
      <c r="M275" s="9"/>
      <c r="N275" s="3" t="s">
        <v>29</v>
      </c>
      <c r="O275" s="3" t="s">
        <v>352</v>
      </c>
      <c r="P275" s="217" t="s">
        <v>45</v>
      </c>
      <c r="Q275" s="217" t="s">
        <v>353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391</v>
      </c>
      <c r="N276" s="43"/>
      <c r="O276" s="43" t="s">
        <v>44</v>
      </c>
      <c r="P276" s="217"/>
      <c r="Q276" s="45" t="s">
        <v>45</v>
      </c>
      <c r="R276" s="150" t="s">
        <v>354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88"/>
      <c r="K277" s="166"/>
      <c r="L277" s="75">
        <v>6.9</v>
      </c>
      <c r="M277" s="42">
        <v>9.645999999999999</v>
      </c>
      <c r="N277" s="43"/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19"/>
      <c r="H278" s="119"/>
      <c r="I278" s="119"/>
      <c r="J278" s="24"/>
      <c r="K278" s="178"/>
      <c r="L278" s="75">
        <v>7.3</v>
      </c>
      <c r="M278" s="42">
        <v>9.7159999999999993</v>
      </c>
      <c r="N278" s="43"/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2.5</v>
      </c>
      <c r="Y278" s="120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19"/>
      <c r="H279" s="119"/>
      <c r="I279" s="119"/>
      <c r="J279" s="24"/>
      <c r="K279" s="178"/>
      <c r="L279" s="75">
        <v>7.4</v>
      </c>
      <c r="M279" s="42">
        <v>9.7793333333333354</v>
      </c>
      <c r="N279" s="43"/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/>
      <c r="C280" s="42"/>
      <c r="D280" s="42"/>
      <c r="E280" s="42"/>
      <c r="F280" s="42"/>
      <c r="G280" s="119"/>
      <c r="H280" s="119"/>
      <c r="I280" s="119"/>
      <c r="J280" s="24"/>
      <c r="K280" s="178"/>
      <c r="L280" s="75">
        <v>8.1</v>
      </c>
      <c r="M280" s="42">
        <v>9.9093333333333344</v>
      </c>
      <c r="N280" s="43"/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19"/>
      <c r="H281" s="119"/>
      <c r="I281" s="119"/>
      <c r="J281" s="24"/>
      <c r="K281" s="178"/>
      <c r="L281" s="75" t="e">
        <f t="shared" ref="L281:L307" si="11">AVERAGE(B281:I281)</f>
        <v>#DIV/0!</v>
      </c>
      <c r="M281" s="42">
        <v>9.9693333333333349</v>
      </c>
      <c r="N281" s="43"/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19"/>
      <c r="H282" s="42"/>
      <c r="I282" s="42"/>
      <c r="J282" s="24"/>
      <c r="K282" s="54"/>
      <c r="L282" s="75" t="e">
        <f t="shared" si="11"/>
        <v>#DIV/0!</v>
      </c>
      <c r="M282" s="42">
        <v>10.013333333333334</v>
      </c>
      <c r="N282" s="43"/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19"/>
      <c r="H283" s="119"/>
      <c r="I283" s="119"/>
      <c r="J283" s="24"/>
      <c r="K283" s="178"/>
      <c r="L283" s="75" t="e">
        <f t="shared" si="11"/>
        <v>#DIV/0!</v>
      </c>
      <c r="M283" s="42">
        <v>10.079333333333333</v>
      </c>
      <c r="N283" s="43"/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118"/>
      <c r="C284" s="42"/>
      <c r="D284" s="42"/>
      <c r="E284" s="42"/>
      <c r="F284" s="42"/>
      <c r="G284" s="119"/>
      <c r="H284" s="119"/>
      <c r="I284" s="119"/>
      <c r="J284" s="24"/>
      <c r="K284" s="178"/>
      <c r="L284" s="75" t="e">
        <f t="shared" si="11"/>
        <v>#DIV/0!</v>
      </c>
      <c r="M284" s="42">
        <v>10.157999999999999</v>
      </c>
      <c r="N284" s="43"/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19"/>
      <c r="H285" s="119"/>
      <c r="I285" s="119"/>
      <c r="J285" s="24"/>
      <c r="K285" s="178"/>
      <c r="L285" s="75">
        <v>14.4</v>
      </c>
      <c r="M285" s="42">
        <v>10.265333333333334</v>
      </c>
      <c r="N285" s="43"/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78"/>
      <c r="L286" s="75">
        <v>18.3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5"/>
      <c r="G287" s="42"/>
      <c r="H287" s="119"/>
      <c r="I287" s="119"/>
      <c r="J287" s="24"/>
      <c r="K287" s="251"/>
      <c r="L287" s="75" t="e">
        <f t="shared" si="11"/>
        <v>#DIV/0!</v>
      </c>
      <c r="M287" s="42">
        <v>10.515333333333334</v>
      </c>
      <c r="N287" s="43"/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118"/>
      <c r="C288" s="42"/>
      <c r="D288" s="42"/>
      <c r="E288" s="42"/>
      <c r="F288" s="42"/>
      <c r="G288" s="42"/>
      <c r="H288" s="119"/>
      <c r="I288" s="119"/>
      <c r="J288" s="24"/>
      <c r="K288" s="178"/>
      <c r="L288" s="75" t="e">
        <f t="shared" si="11"/>
        <v>#DIV/0!</v>
      </c>
      <c r="M288" s="42">
        <v>10.614000000000001</v>
      </c>
      <c r="N288" s="43"/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19"/>
      <c r="I289" s="119"/>
      <c r="J289" s="24"/>
      <c r="K289" s="178"/>
      <c r="L289" s="75" t="e">
        <f t="shared" si="11"/>
        <v>#DIV/0!</v>
      </c>
      <c r="M289" s="42">
        <v>10.661333333333333</v>
      </c>
      <c r="N289" s="43"/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19"/>
      <c r="I290" s="55"/>
      <c r="J290" s="24"/>
      <c r="K290" s="178"/>
      <c r="L290" s="75" t="e">
        <f t="shared" si="11"/>
        <v>#DIV/0!</v>
      </c>
      <c r="M290" s="42">
        <v>10.728666666666667</v>
      </c>
      <c r="N290" s="43"/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19"/>
      <c r="I291" s="119"/>
      <c r="J291" s="24"/>
      <c r="K291" s="178"/>
      <c r="L291" s="75" t="e">
        <f t="shared" si="11"/>
        <v>#DIV/0!</v>
      </c>
      <c r="M291" s="42">
        <v>10.812666666666665</v>
      </c>
      <c r="N291" s="43"/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2995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19"/>
      <c r="I292" s="42"/>
      <c r="J292" s="24"/>
      <c r="K292" s="178"/>
      <c r="L292" s="75" t="e">
        <f t="shared" si="11"/>
        <v>#DIV/0!</v>
      </c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78"/>
      <c r="L293" s="75" t="e">
        <f t="shared" si="11"/>
        <v>#DIV/0!</v>
      </c>
      <c r="M293" s="42">
        <v>10.861333333333331</v>
      </c>
      <c r="N293" s="43"/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78"/>
      <c r="L294" s="75" t="e">
        <f t="shared" si="11"/>
        <v>#DIV/0!</v>
      </c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78"/>
      <c r="L295" s="75" t="e">
        <f t="shared" si="11"/>
        <v>#DIV/0!</v>
      </c>
      <c r="M295" s="42">
        <v>10.885333333333334</v>
      </c>
      <c r="N295" s="43"/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78"/>
      <c r="L296" s="75" t="e">
        <f t="shared" si="11"/>
        <v>#DIV/0!</v>
      </c>
      <c r="M296" s="42">
        <v>10.966666666666667</v>
      </c>
      <c r="N296" s="43"/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5"/>
      <c r="H297" s="42"/>
      <c r="I297" s="42"/>
      <c r="J297" s="24"/>
      <c r="K297" s="178"/>
      <c r="L297" s="75" t="e">
        <f t="shared" si="11"/>
        <v>#DIV/0!</v>
      </c>
      <c r="M297" s="42">
        <v>11.027333333333335</v>
      </c>
      <c r="N297" s="43"/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5"/>
      <c r="H298" s="42"/>
      <c r="I298" s="42"/>
      <c r="J298" s="24"/>
      <c r="K298" s="178"/>
      <c r="L298" s="75" t="e">
        <f t="shared" si="11"/>
        <v>#DIV/0!</v>
      </c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5"/>
      <c r="F299" s="55"/>
      <c r="G299" s="55"/>
      <c r="H299" s="55"/>
      <c r="I299" s="55"/>
      <c r="J299" s="24"/>
      <c r="K299" s="178"/>
      <c r="L299" s="75" t="e">
        <f t="shared" si="11"/>
        <v>#DIV/0!</v>
      </c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2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78"/>
      <c r="L300" s="75" t="e">
        <f t="shared" si="11"/>
        <v>#DIV/0!</v>
      </c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5"/>
      <c r="F301" s="55"/>
      <c r="G301" s="55"/>
      <c r="H301" s="55"/>
      <c r="I301" s="55"/>
      <c r="J301" s="24"/>
      <c r="K301" s="178"/>
      <c r="L301" s="75" t="e">
        <f t="shared" si="11"/>
        <v>#DIV/0!</v>
      </c>
      <c r="M301" s="42">
        <v>10.756666666666666</v>
      </c>
      <c r="N301" s="43"/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78"/>
      <c r="L302" s="75" t="e">
        <f t="shared" si="11"/>
        <v>#DIV/0!</v>
      </c>
      <c r="M302" s="42">
        <v>10.703333333333331</v>
      </c>
      <c r="N302" s="43"/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3"/>
      <c r="L303" s="75" t="e">
        <f t="shared" si="11"/>
        <v>#DIV/0!</v>
      </c>
      <c r="M303" s="42">
        <v>10.683333333333334</v>
      </c>
      <c r="N303" s="43"/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5"/>
      <c r="F304" s="55"/>
      <c r="G304" s="55"/>
      <c r="H304" s="55"/>
      <c r="I304" s="55"/>
      <c r="J304" s="24"/>
      <c r="K304" s="253"/>
      <c r="L304" s="75" t="e">
        <f t="shared" si="11"/>
        <v>#DIV/0!</v>
      </c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5"/>
      <c r="F305" s="55"/>
      <c r="G305" s="55"/>
      <c r="H305" s="55"/>
      <c r="I305" s="55"/>
      <c r="J305" s="24"/>
      <c r="K305" s="178"/>
      <c r="L305" s="75" t="e">
        <f t="shared" si="11"/>
        <v>#DIV/0!</v>
      </c>
      <c r="M305" s="42">
        <v>10.614000000000001</v>
      </c>
      <c r="N305" s="43"/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5"/>
      <c r="F306" s="55"/>
      <c r="G306" s="55"/>
      <c r="H306" s="55"/>
      <c r="I306" s="55"/>
      <c r="J306" s="24"/>
      <c r="K306" s="178"/>
      <c r="L306" s="75" t="e">
        <f t="shared" si="11"/>
        <v>#DIV/0!</v>
      </c>
      <c r="M306" s="42">
        <v>10.559333333333333</v>
      </c>
      <c r="N306" s="43"/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5"/>
      <c r="F307" s="55"/>
      <c r="G307" s="55"/>
      <c r="H307" s="55"/>
      <c r="I307" s="55"/>
      <c r="J307" s="24"/>
      <c r="K307" s="178"/>
      <c r="L307" s="75" t="e">
        <f t="shared" si="11"/>
        <v>#DIV/0!</v>
      </c>
      <c r="M307" s="42">
        <v>10.552666666666665</v>
      </c>
      <c r="N307" s="43"/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 t="e">
        <f t="shared" ref="B309:I309" si="12">AVERAGE(B277:B307)</f>
        <v>#DIV/0!</v>
      </c>
      <c r="C309" s="100" t="e">
        <f t="shared" si="12"/>
        <v>#DIV/0!</v>
      </c>
      <c r="D309" s="100" t="e">
        <f t="shared" si="12"/>
        <v>#DIV/0!</v>
      </c>
      <c r="E309" s="100" t="e">
        <f t="shared" si="12"/>
        <v>#DIV/0!</v>
      </c>
      <c r="F309" s="100" t="e">
        <f t="shared" si="12"/>
        <v>#DIV/0!</v>
      </c>
      <c r="G309" s="100" t="e">
        <f t="shared" si="12"/>
        <v>#DIV/0!</v>
      </c>
      <c r="H309" s="100" t="e">
        <f t="shared" si="12"/>
        <v>#DIV/0!</v>
      </c>
      <c r="I309" s="100" t="e">
        <f t="shared" si="12"/>
        <v>#DIV/0!</v>
      </c>
      <c r="J309" s="126" t="e">
        <f>AVERAGE(J278:J307)</f>
        <v>#DIV/0!</v>
      </c>
      <c r="K309" s="85" t="e">
        <f>AVERAGE(K278:K307)</f>
        <v>#DIV/0!</v>
      </c>
      <c r="L309" s="100" t="e">
        <f>AVERAGE(L277:L307)</f>
        <v>#DIV/0!</v>
      </c>
      <c r="M309" s="75"/>
      <c r="N309" s="43">
        <f>SUM(N277:N307)</f>
        <v>0</v>
      </c>
      <c r="O309" s="62"/>
      <c r="P309" s="45">
        <v>101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0.7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392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393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394</v>
      </c>
      <c r="C313" s="2"/>
      <c r="D313" s="2"/>
      <c r="E313" s="2"/>
      <c r="F313" s="2"/>
      <c r="G313" s="1"/>
      <c r="H313" s="1"/>
      <c r="I313" s="2" t="s">
        <v>427</v>
      </c>
      <c r="J313" s="2"/>
      <c r="K313" s="2">
        <v>11.4</v>
      </c>
      <c r="L313" s="1"/>
      <c r="M313" s="1"/>
      <c r="N313" s="324"/>
      <c r="O313" s="324"/>
      <c r="P313" s="324"/>
      <c r="Q313" s="228"/>
      <c r="R313" s="250"/>
      <c r="S313" s="230"/>
      <c r="T313" s="230"/>
      <c r="U313" s="230"/>
      <c r="V313" s="323"/>
      <c r="W313" s="230"/>
      <c r="X313" s="230"/>
      <c r="Y313" s="230"/>
      <c r="Z313" s="1"/>
      <c r="AA313" s="2"/>
    </row>
    <row r="314" spans="1:27" x14ac:dyDescent="0.25">
      <c r="A314" s="1"/>
      <c r="B314" s="72" t="s">
        <v>395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396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397</v>
      </c>
      <c r="C316" s="2"/>
      <c r="D316" s="2"/>
      <c r="E316" s="1"/>
      <c r="F316" s="1"/>
      <c r="G316" s="1"/>
      <c r="H316" s="1"/>
      <c r="I316" s="2" t="s">
        <v>428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429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451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352</v>
      </c>
      <c r="P321" s="217" t="s">
        <v>45</v>
      </c>
      <c r="Q321" s="217" t="s">
        <v>353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354</v>
      </c>
      <c r="S322" s="151"/>
      <c r="T322" s="77"/>
      <c r="U322" s="77"/>
      <c r="V322" s="150" t="s">
        <v>362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/>
      <c r="C323" s="55"/>
      <c r="D323" s="55"/>
      <c r="E323" s="247"/>
      <c r="F323" s="247"/>
      <c r="G323" s="119"/>
      <c r="H323" s="119"/>
      <c r="I323" s="119"/>
      <c r="J323" s="24"/>
      <c r="K323" s="54"/>
      <c r="L323" s="75"/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19"/>
      <c r="H324" s="119"/>
      <c r="I324" s="119"/>
      <c r="J324" s="24"/>
      <c r="K324" s="54"/>
      <c r="L324" s="75"/>
      <c r="M324" s="42">
        <v>10.664666666666667</v>
      </c>
      <c r="N324" s="43"/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19"/>
      <c r="H325" s="119"/>
      <c r="I325" s="119"/>
      <c r="J325" s="24"/>
      <c r="K325" s="54"/>
      <c r="L325" s="75"/>
      <c r="M325" s="42">
        <v>10.692666666666666</v>
      </c>
      <c r="N325" s="43"/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/>
      <c r="C326" s="42"/>
      <c r="D326" s="42"/>
      <c r="E326" s="42"/>
      <c r="F326" s="42"/>
      <c r="G326" s="119"/>
      <c r="H326" s="119"/>
      <c r="I326" s="119"/>
      <c r="J326" s="24"/>
      <c r="K326" s="54"/>
      <c r="L326" s="75"/>
      <c r="M326" s="42">
        <v>10.665333333333333</v>
      </c>
      <c r="N326" s="43"/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19"/>
      <c r="H327" s="119"/>
      <c r="I327" s="119"/>
      <c r="J327" s="24"/>
      <c r="K327" s="54"/>
      <c r="L327" s="75"/>
      <c r="M327" s="42">
        <v>10.636666666666665</v>
      </c>
      <c r="N327" s="43"/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19"/>
      <c r="H328" s="119"/>
      <c r="I328" s="119"/>
      <c r="J328" s="24"/>
      <c r="K328" s="54"/>
      <c r="L328" s="75"/>
      <c r="M328" s="42">
        <v>10.585333333333331</v>
      </c>
      <c r="N328" s="43"/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19"/>
      <c r="H329" s="119"/>
      <c r="I329" s="119"/>
      <c r="J329" s="24"/>
      <c r="K329" s="54"/>
      <c r="L329" s="75"/>
      <c r="M329" s="42">
        <v>10.603333333333332</v>
      </c>
      <c r="N329" s="43"/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118"/>
      <c r="C330" s="42"/>
      <c r="D330" s="42"/>
      <c r="E330" s="42"/>
      <c r="F330" s="42"/>
      <c r="G330" s="119"/>
      <c r="H330" s="119"/>
      <c r="I330" s="119"/>
      <c r="J330" s="24"/>
      <c r="K330" s="54"/>
      <c r="L330" s="75"/>
      <c r="M330" s="42">
        <v>10.623999999999999</v>
      </c>
      <c r="N330" s="43"/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118"/>
      <c r="C331" s="42"/>
      <c r="D331" s="42"/>
      <c r="E331" s="42"/>
      <c r="F331" s="42"/>
      <c r="G331" s="119"/>
      <c r="H331" s="119"/>
      <c r="I331" s="119"/>
      <c r="J331" s="24"/>
      <c r="K331" s="54"/>
      <c r="L331" s="75"/>
      <c r="M331" s="42">
        <v>10.581333333333335</v>
      </c>
      <c r="N331" s="43"/>
      <c r="O331" s="57"/>
      <c r="P331" s="45"/>
      <c r="Q331" s="42">
        <v>14.8</v>
      </c>
      <c r="R331" s="165">
        <v>20</v>
      </c>
      <c r="S331" s="254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19"/>
      <c r="H332" s="119"/>
      <c r="I332" s="119"/>
      <c r="J332" s="24"/>
      <c r="K332" s="54"/>
      <c r="L332" s="75"/>
      <c r="M332" s="42">
        <v>10.52</v>
      </c>
      <c r="N332" s="43"/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231"/>
      <c r="C333" s="35"/>
      <c r="D333" s="35"/>
      <c r="E333" s="35"/>
      <c r="F333" s="35"/>
      <c r="G333" s="35"/>
      <c r="H333" s="35"/>
      <c r="I333" s="35"/>
      <c r="J333" s="34"/>
      <c r="K333" s="54"/>
      <c r="L333" s="75"/>
      <c r="M333" s="42">
        <v>10.442666666666668</v>
      </c>
      <c r="N333" s="43"/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118"/>
      <c r="C334" s="42"/>
      <c r="D334" s="42"/>
      <c r="E334" s="42"/>
      <c r="F334" s="42"/>
      <c r="G334" s="42"/>
      <c r="H334" s="119"/>
      <c r="I334" s="119"/>
      <c r="J334" s="24"/>
      <c r="K334" s="54"/>
      <c r="L334" s="75"/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19"/>
      <c r="I335" s="119"/>
      <c r="J335" s="24"/>
      <c r="K335" s="54"/>
      <c r="L335" s="75"/>
      <c r="M335" s="42">
        <v>10.37</v>
      </c>
      <c r="N335" s="43"/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19"/>
      <c r="I336" s="55"/>
      <c r="J336" s="24"/>
      <c r="K336" s="54"/>
      <c r="L336" s="75"/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19"/>
      <c r="I337" s="119"/>
      <c r="J337" s="24"/>
      <c r="K337" s="54"/>
      <c r="L337" s="75"/>
      <c r="M337" s="42">
        <v>10.192</v>
      </c>
      <c r="N337" s="43"/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19"/>
      <c r="I338" s="42"/>
      <c r="J338" s="24"/>
      <c r="K338" s="54"/>
      <c r="L338" s="75"/>
      <c r="M338" s="42">
        <v>10.082000000000001</v>
      </c>
      <c r="N338" s="43"/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9.9626666666666708</v>
      </c>
      <c r="N339" s="43"/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2907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5"/>
      <c r="H343" s="42"/>
      <c r="I343" s="42"/>
      <c r="J343" s="24"/>
      <c r="K343" s="54"/>
      <c r="L343" s="75"/>
      <c r="M343" s="42">
        <v>9.6833333333333336</v>
      </c>
      <c r="N343" s="43"/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5"/>
      <c r="H344" s="42"/>
      <c r="I344" s="42"/>
      <c r="J344" s="24"/>
      <c r="K344" s="54"/>
      <c r="L344" s="75"/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5"/>
      <c r="F345" s="55"/>
      <c r="G345" s="55"/>
      <c r="H345" s="55"/>
      <c r="I345" s="55"/>
      <c r="J345" s="24"/>
      <c r="K345" s="54"/>
      <c r="L345" s="75"/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231"/>
      <c r="C346" s="35"/>
      <c r="D346" s="35"/>
      <c r="E346" s="35"/>
      <c r="F346" s="35"/>
      <c r="G346" s="35"/>
      <c r="H346" s="35"/>
      <c r="I346" s="35"/>
      <c r="J346" s="34"/>
      <c r="K346" s="53"/>
      <c r="L346" s="75"/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5"/>
      <c r="F347" s="55"/>
      <c r="G347" s="55"/>
      <c r="H347" s="55"/>
      <c r="I347" s="55"/>
      <c r="J347" s="24"/>
      <c r="K347" s="54"/>
      <c r="L347" s="75"/>
      <c r="M347" s="42">
        <v>9.3979999999999997</v>
      </c>
      <c r="N347" s="43"/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231"/>
      <c r="C348" s="35"/>
      <c r="D348" s="35"/>
      <c r="E348" s="35"/>
      <c r="F348" s="35"/>
      <c r="G348" s="35"/>
      <c r="H348" s="35"/>
      <c r="I348" s="35"/>
      <c r="J348" s="34"/>
      <c r="K348" s="53"/>
      <c r="L348" s="75"/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5"/>
      <c r="F349" s="55"/>
      <c r="G349" s="55"/>
      <c r="H349" s="55"/>
      <c r="I349" s="55"/>
      <c r="J349" s="24"/>
      <c r="K349" s="54"/>
      <c r="L349" s="75"/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5"/>
      <c r="F350" s="55"/>
      <c r="G350" s="55"/>
      <c r="H350" s="55"/>
      <c r="I350" s="55"/>
      <c r="J350" s="24"/>
      <c r="K350" s="54"/>
      <c r="L350" s="75"/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5"/>
      <c r="F351" s="55"/>
      <c r="G351" s="55"/>
      <c r="H351" s="55"/>
      <c r="I351" s="55"/>
      <c r="J351" s="24"/>
      <c r="K351" s="54"/>
      <c r="L351" s="75"/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5"/>
      <c r="F352" s="55"/>
      <c r="G352" s="55"/>
      <c r="H352" s="55"/>
      <c r="I352" s="55"/>
      <c r="J352" s="24"/>
      <c r="K352" s="54"/>
      <c r="L352" s="75"/>
      <c r="M352" s="42">
        <v>8.8079999999999998</v>
      </c>
      <c r="N352" s="43"/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5"/>
      <c r="F353" s="55"/>
      <c r="G353" s="55"/>
      <c r="H353" s="55"/>
      <c r="I353" s="55"/>
      <c r="J353" s="24"/>
      <c r="K353" s="54"/>
      <c r="L353" s="75"/>
      <c r="M353" s="42">
        <v>8.6199999999999992</v>
      </c>
      <c r="N353" s="43"/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 t="e">
        <f>AVERAGE(B323:B354)</f>
        <v>#DIV/0!</v>
      </c>
      <c r="C355" s="100" t="e">
        <f t="shared" ref="C355:K355" si="13">AVERAGE(C323:C353)</f>
        <v>#DIV/0!</v>
      </c>
      <c r="D355" s="100" t="e">
        <f t="shared" si="13"/>
        <v>#DIV/0!</v>
      </c>
      <c r="E355" s="100" t="e">
        <f t="shared" si="13"/>
        <v>#DIV/0!</v>
      </c>
      <c r="F355" s="100" t="e">
        <f t="shared" si="13"/>
        <v>#DIV/0!</v>
      </c>
      <c r="G355" s="100" t="e">
        <f t="shared" si="13"/>
        <v>#DIV/0!</v>
      </c>
      <c r="H355" s="100" t="e">
        <f t="shared" si="13"/>
        <v>#DIV/0!</v>
      </c>
      <c r="I355" s="100" t="e">
        <f t="shared" si="13"/>
        <v>#DIV/0!</v>
      </c>
      <c r="J355" s="126" t="e">
        <f t="shared" si="13"/>
        <v>#DIV/0!</v>
      </c>
      <c r="K355" s="85" t="e">
        <f t="shared" si="13"/>
        <v>#DIV/0!</v>
      </c>
      <c r="L355" s="100" t="e">
        <f>AVERAGE(L323:L353)</f>
        <v>#DIV/0!</v>
      </c>
      <c r="M355" s="75"/>
      <c r="N355" s="43">
        <v>18.8</v>
      </c>
      <c r="O355" s="62"/>
      <c r="P355" s="121">
        <v>99.9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5"/>
      <c r="L356" s="179"/>
      <c r="M356" s="75">
        <v>0.6</v>
      </c>
      <c r="N356" s="83">
        <v>55.1</v>
      </c>
      <c r="O356" s="3"/>
      <c r="P356" s="217">
        <v>-35.799999999999997</v>
      </c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398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/>
      <c r="N357" s="216" t="s">
        <v>288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399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400</v>
      </c>
      <c r="C359" s="2"/>
      <c r="D359" s="2"/>
      <c r="E359" s="2"/>
      <c r="F359" s="2"/>
      <c r="G359" s="1"/>
      <c r="H359" s="1"/>
      <c r="I359" s="2" t="s">
        <v>427</v>
      </c>
      <c r="J359" s="2"/>
      <c r="K359" s="2">
        <v>10.9</v>
      </c>
      <c r="L359" s="1"/>
      <c r="M359" s="1"/>
      <c r="N359" s="324"/>
      <c r="O359" s="324"/>
      <c r="P359" s="324"/>
      <c r="Q359" s="228"/>
      <c r="R359" s="250"/>
      <c r="S359" s="230"/>
      <c r="T359" s="230"/>
      <c r="U359" s="230"/>
      <c r="V359" s="323"/>
      <c r="W359" s="230"/>
      <c r="X359" s="230"/>
      <c r="Y359" s="230"/>
      <c r="Z359" s="1"/>
      <c r="AA359" s="2"/>
    </row>
    <row r="360" spans="1:27" x14ac:dyDescent="0.25">
      <c r="A360" s="1"/>
      <c r="B360" s="72" t="s">
        <v>401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402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403</v>
      </c>
      <c r="C362" s="2"/>
      <c r="D362" s="2"/>
      <c r="E362" s="1"/>
      <c r="F362" s="1"/>
      <c r="G362" s="1"/>
      <c r="H362" s="1"/>
      <c r="I362" s="2" t="s">
        <v>428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429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452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352</v>
      </c>
      <c r="P367" s="217" t="s">
        <v>45</v>
      </c>
      <c r="Q367" s="217" t="s">
        <v>353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354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4">AVERAGE(C369:C399)</f>
        <v>#DIV/0!</v>
      </c>
      <c r="D401" s="100" t="e">
        <f t="shared" si="14"/>
        <v>#DIV/0!</v>
      </c>
      <c r="E401" s="100" t="e">
        <f t="shared" si="14"/>
        <v>#DIV/0!</v>
      </c>
      <c r="F401" s="100" t="e">
        <f t="shared" si="14"/>
        <v>#DIV/0!</v>
      </c>
      <c r="G401" s="100" t="e">
        <f t="shared" si="14"/>
        <v>#DIV/0!</v>
      </c>
      <c r="H401" s="100" t="e">
        <f t="shared" si="14"/>
        <v>#DIV/0!</v>
      </c>
      <c r="I401" s="100" t="e">
        <f t="shared" si="14"/>
        <v>#DIV/0!</v>
      </c>
      <c r="J401" s="126" t="e">
        <f t="shared" si="14"/>
        <v>#DIV/0!</v>
      </c>
      <c r="K401" s="85" t="e">
        <f t="shared" si="14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404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405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406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4"/>
      <c r="O405" s="324"/>
      <c r="P405" s="324"/>
      <c r="Q405" s="228"/>
      <c r="R405" s="250"/>
      <c r="S405" s="230"/>
      <c r="T405" s="230"/>
      <c r="U405" s="230"/>
      <c r="V405" s="323"/>
      <c r="W405" s="230"/>
      <c r="X405" s="230"/>
      <c r="Y405" s="230"/>
      <c r="Z405" s="1"/>
      <c r="AA405" s="218"/>
    </row>
    <row r="406" spans="1:27" x14ac:dyDescent="0.25">
      <c r="A406" s="1"/>
      <c r="B406" s="72" t="s">
        <v>407</v>
      </c>
      <c r="C406" s="1"/>
      <c r="D406" s="1"/>
      <c r="E406" s="1"/>
      <c r="F406" s="1"/>
      <c r="G406" s="1"/>
      <c r="I406" s="2" t="s">
        <v>427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408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409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428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429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453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352</v>
      </c>
      <c r="P413" s="217" t="s">
        <v>45</v>
      </c>
      <c r="Q413" s="217" t="s">
        <v>353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354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6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7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8"/>
      <c r="S446" s="77"/>
      <c r="T446" s="77"/>
      <c r="U446" s="77"/>
      <c r="V446" s="258"/>
      <c r="W446" s="77"/>
      <c r="X446" s="77"/>
      <c r="Y446" s="1"/>
      <c r="Z446" s="2"/>
    </row>
    <row r="447" spans="1:26" x14ac:dyDescent="0.25">
      <c r="A447" s="1" t="s">
        <v>324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8"/>
      <c r="S447" s="77"/>
      <c r="T447" s="77"/>
      <c r="U447" s="77"/>
      <c r="V447" s="258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410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411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412</v>
      </c>
      <c r="C451" s="2"/>
      <c r="D451" s="2"/>
      <c r="E451" s="2"/>
      <c r="F451" s="2"/>
      <c r="G451" s="1"/>
      <c r="I451" s="2" t="s">
        <v>427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413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414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415</v>
      </c>
      <c r="C454" s="2"/>
      <c r="D454" s="2"/>
      <c r="E454" s="2"/>
      <c r="F454" s="1"/>
      <c r="G454" s="1"/>
      <c r="I454" s="2" t="s">
        <v>428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429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454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352</v>
      </c>
      <c r="P459" s="217" t="s">
        <v>45</v>
      </c>
      <c r="Q459" s="217" t="s">
        <v>353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354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6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8"/>
      <c r="S492" s="77"/>
      <c r="T492" s="77"/>
      <c r="U492" s="77"/>
      <c r="V492" s="258"/>
      <c r="W492" s="77"/>
      <c r="X492" s="77"/>
      <c r="Y492" s="1"/>
      <c r="Z492" s="2"/>
    </row>
    <row r="493" spans="1:27" x14ac:dyDescent="0.25">
      <c r="A493" s="1" t="s">
        <v>324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416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417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418</v>
      </c>
      <c r="C497" s="2"/>
      <c r="D497" s="2"/>
      <c r="E497" s="2"/>
      <c r="F497" s="2"/>
      <c r="G497" s="1"/>
      <c r="I497" s="2" t="s">
        <v>427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419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428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429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455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352</v>
      </c>
      <c r="P505" s="217" t="s">
        <v>45</v>
      </c>
      <c r="Q505" s="217" t="s">
        <v>353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354</v>
      </c>
      <c r="S506" s="151"/>
      <c r="T506" s="77"/>
      <c r="U506" s="77"/>
      <c r="V506" s="150" t="s">
        <v>362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7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7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7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7"/>
        <v>#DIV/0!</v>
      </c>
      <c r="M510" s="42">
        <v>-0.7753333333333331</v>
      </c>
      <c r="N510" s="43">
        <v>1.1000000000000001</v>
      </c>
      <c r="O510" s="57" t="s">
        <v>301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7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7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7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7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7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7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7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7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7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7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7"/>
        <v>#DIV/0!</v>
      </c>
      <c r="M521" s="42">
        <v>-1.712</v>
      </c>
      <c r="N521" s="43"/>
      <c r="O521" s="57" t="s">
        <v>301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7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7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7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7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7"/>
        <v>#DIV/0!</v>
      </c>
      <c r="M526" s="42">
        <v>-2.4606666666666666</v>
      </c>
      <c r="N526" s="43">
        <v>3.2</v>
      </c>
      <c r="O526" s="57" t="s">
        <v>301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7"/>
        <v>#DIV/0!</v>
      </c>
      <c r="M527" s="42">
        <v>-2.58</v>
      </c>
      <c r="N527" s="43">
        <v>3</v>
      </c>
      <c r="O527" s="57" t="s">
        <v>301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7"/>
        <v>#DIV/0!</v>
      </c>
      <c r="M528" s="42">
        <v>-2.6460000000000004</v>
      </c>
      <c r="N528" s="43">
        <v>3.4</v>
      </c>
      <c r="O528" s="57" t="s">
        <v>301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7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7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7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7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7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7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7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7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6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7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324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420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421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422</v>
      </c>
      <c r="C543" s="2"/>
      <c r="D543" s="2"/>
      <c r="E543" s="2"/>
      <c r="F543" s="2"/>
      <c r="G543" s="1"/>
      <c r="I543" s="2" t="s">
        <v>427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423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424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428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429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285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285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324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285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324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285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2014-06-08T00:39:31Z</dcterms:modified>
</cp:coreProperties>
</file>