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9875" windowHeight="553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92" i="2" l="1"/>
  <c r="L391" i="2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0" i="2" l="1"/>
  <c r="L389" i="2"/>
  <c r="L388" i="2"/>
  <c r="L387" i="2" l="1"/>
  <c r="L386" i="2"/>
  <c r="L385" i="2" l="1"/>
  <c r="L384" i="2"/>
  <c r="L383" i="2"/>
  <c r="L382" i="2"/>
  <c r="L381" i="2"/>
  <c r="L380" i="2" l="1"/>
  <c r="L379" i="2"/>
  <c r="L378" i="2"/>
  <c r="L377" i="2" l="1"/>
  <c r="L376" i="2"/>
  <c r="L375" i="2"/>
  <c r="L374" i="2"/>
  <c r="L370" i="2" l="1"/>
  <c r="L371" i="2"/>
  <c r="L372" i="2"/>
  <c r="L373" i="2"/>
  <c r="L369" i="2" l="1"/>
  <c r="L367" i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<sst xmlns="http://schemas.openxmlformats.org/spreadsheetml/2006/main" count="4330" uniqueCount="569">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</sst>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2" fontId="54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60" fillId="0" borderId="0" xfId="0" applyFont="1"/>
    <xf numFmtId="0" fontId="27" fillId="0" borderId="0" xfId="0" applyFont="1"/>
    <xf numFmtId="0" fontId="16" fillId="0" borderId="0" xfId="0" applyFont="1" applyFill="1" applyBorder="1"/>
    <xf numFmtId="164" fontId="0" fillId="0" borderId="0" xfId="0" applyNumberFormat="1" applyFont="1"/>
    <xf numFmtId="164" fontId="60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363" workbookViewId="0">
      <selection activeCell="C381" sqref="C381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58" customWidth="1"/>
    <col min="28" max="28" width="7.7109375" style="258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0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3.140625" style="179" customWidth="1"/>
    <col min="52" max="52" width="4.7109375" style="124" customWidth="1"/>
    <col min="53" max="53" width="9.7109375" style="179" customWidth="1"/>
    <col min="54" max="54" width="4.140625" style="179" customWidth="1"/>
    <col min="55" max="55" width="5.42578125" style="258" customWidth="1"/>
    <col min="56" max="56" width="7.28515625" style="258" customWidth="1"/>
    <col min="57" max="57" width="7.28515625" style="258" hidden="1" customWidth="1"/>
    <col min="58" max="58" width="7.28515625" style="248" customWidth="1"/>
    <col min="59" max="61" width="7.28515625" style="258" customWidth="1"/>
    <col min="62" max="62" width="7.28515625" style="248" customWidth="1"/>
    <col min="63" max="65" width="7.28515625" style="258" customWidth="1"/>
    <col min="66" max="66" width="7.28515625" style="248" customWidth="1"/>
    <col min="67" max="69" width="7.28515625" style="258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418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449</v>
      </c>
      <c r="BG2" s="32"/>
      <c r="BH2" s="6"/>
      <c r="BI2" s="6"/>
      <c r="BJ2" s="209" t="s">
        <v>255</v>
      </c>
      <c r="BK2" s="259"/>
      <c r="BL2" s="259" t="s">
        <v>428</v>
      </c>
      <c r="BM2" s="259"/>
      <c r="BN2" s="209" t="s">
        <v>428</v>
      </c>
      <c r="BO2" s="259"/>
      <c r="BP2" s="259" t="s">
        <v>255</v>
      </c>
      <c r="BQ2" s="259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0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60" t="s">
        <v>33</v>
      </c>
      <c r="BD3" s="260" t="s">
        <v>41</v>
      </c>
      <c r="BE3" s="260"/>
      <c r="BF3" s="29" t="s">
        <v>207</v>
      </c>
      <c r="BG3" s="260" t="s">
        <v>21</v>
      </c>
      <c r="BH3" s="260" t="s">
        <v>208</v>
      </c>
      <c r="BI3" s="260" t="s">
        <v>21</v>
      </c>
      <c r="BJ3" s="269" t="s">
        <v>256</v>
      </c>
      <c r="BK3" s="261"/>
      <c r="BL3" s="261" t="s">
        <v>256</v>
      </c>
      <c r="BM3" s="261"/>
      <c r="BN3" s="269" t="s">
        <v>429</v>
      </c>
      <c r="BO3" s="261"/>
      <c r="BP3" s="261" t="s">
        <v>429</v>
      </c>
      <c r="BQ3" s="261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5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1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424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5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5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426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5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315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5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315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425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5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5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5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5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315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427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85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430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5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5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5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315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6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432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6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432</v>
      </c>
      <c r="AG20" s="115">
        <v>-3.9</v>
      </c>
      <c r="AH20" s="11" t="s">
        <v>149</v>
      </c>
      <c r="AI20" s="43">
        <v>68.400000000000006</v>
      </c>
      <c r="AJ20" s="43" t="s">
        <v>431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86">
        <v>5325</v>
      </c>
      <c r="AR20" s="285"/>
      <c r="AS20" s="284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87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3">
        <v>-2</v>
      </c>
      <c r="AL21" s="63">
        <v>-28</v>
      </c>
      <c r="AM21" s="35">
        <v>-1.1000000000000001</v>
      </c>
      <c r="AN21" s="35">
        <v>-28.3</v>
      </c>
      <c r="AO21" s="285">
        <v>5332</v>
      </c>
      <c r="AP21" s="49">
        <v>5337</v>
      </c>
      <c r="AQ21" s="286">
        <v>5395</v>
      </c>
      <c r="AR21" s="285">
        <v>823</v>
      </c>
      <c r="AS21" s="284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315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87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5">
        <v>5310</v>
      </c>
      <c r="AP22" s="49">
        <v>5309</v>
      </c>
      <c r="AQ22" s="286"/>
      <c r="AR22" s="285">
        <v>775</v>
      </c>
      <c r="AS22" s="284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87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5">
        <v>5300</v>
      </c>
      <c r="AP23" s="49">
        <v>5295</v>
      </c>
      <c r="AQ23" s="286">
        <v>5331</v>
      </c>
      <c r="AR23" s="285">
        <v>891</v>
      </c>
      <c r="AS23" s="284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315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87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5">
        <v>5304</v>
      </c>
      <c r="AP24" s="49">
        <v>5320</v>
      </c>
      <c r="AQ24" s="286">
        <v>5325</v>
      </c>
      <c r="AR24" s="285">
        <v>797</v>
      </c>
      <c r="AS24" s="284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1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87">
        <v>9.3000000000000007</v>
      </c>
      <c r="AD25" s="1" t="s">
        <v>316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5">
        <v>5291</v>
      </c>
      <c r="AP25" s="49">
        <v>5322</v>
      </c>
      <c r="AQ25" s="285">
        <v>5329</v>
      </c>
      <c r="AR25" s="285">
        <v>563</v>
      </c>
      <c r="AS25" s="284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87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6">
        <v>5342</v>
      </c>
      <c r="AP26" s="49">
        <v>5322</v>
      </c>
      <c r="AQ26" s="285">
        <v>5335</v>
      </c>
      <c r="AR26" s="285">
        <v>993</v>
      </c>
      <c r="AS26" s="284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2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8" t="s">
        <v>294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87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6">
        <v>5273</v>
      </c>
      <c r="AP27" s="49">
        <v>5217</v>
      </c>
      <c r="AQ27" s="285"/>
      <c r="AR27" s="285">
        <v>438</v>
      </c>
      <c r="AS27" s="284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2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7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87">
        <v>10.5</v>
      </c>
      <c r="AD28" s="1" t="s">
        <v>425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6">
        <v>5202</v>
      </c>
      <c r="AP28" s="49">
        <v>5339</v>
      </c>
      <c r="AQ28" s="285">
        <v>5342</v>
      </c>
      <c r="AR28" s="285">
        <v>0</v>
      </c>
      <c r="AS28" s="284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2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87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6">
        <v>5319</v>
      </c>
      <c r="AP29" s="49">
        <v>5314</v>
      </c>
      <c r="AQ29" s="285">
        <v>5326</v>
      </c>
      <c r="AR29" s="285">
        <v>1711</v>
      </c>
      <c r="AS29" s="284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2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87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6">
        <v>5287</v>
      </c>
      <c r="AP30" s="49">
        <v>5266</v>
      </c>
      <c r="AQ30" s="285">
        <v>5283</v>
      </c>
      <c r="AR30" s="63">
        <v>549</v>
      </c>
      <c r="AS30" s="284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2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434</v>
      </c>
      <c r="AK31" s="35">
        <v>-4</v>
      </c>
      <c r="AL31" s="35">
        <v>-30</v>
      </c>
      <c r="AM31" s="35">
        <v>-3.9</v>
      </c>
      <c r="AN31" s="35">
        <v>-29.7</v>
      </c>
      <c r="AO31" s="291">
        <v>5280</v>
      </c>
      <c r="AP31" s="290">
        <v>5283</v>
      </c>
      <c r="AQ31" s="285">
        <v>5248</v>
      </c>
      <c r="AR31" s="285"/>
      <c r="AS31" s="284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9">
        <v>-6.1</v>
      </c>
      <c r="AL32" s="35">
        <v>-32.9</v>
      </c>
      <c r="AM32" s="35">
        <v>-7.5</v>
      </c>
      <c r="AN32" s="35">
        <v>-34.299999999999997</v>
      </c>
      <c r="AO32" s="286">
        <v>5234</v>
      </c>
      <c r="AP32" s="290">
        <v>5222</v>
      </c>
      <c r="AQ32" s="285">
        <v>5227</v>
      </c>
      <c r="AR32" s="285">
        <v>645</v>
      </c>
      <c r="AS32" s="284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6">
        <v>5228</v>
      </c>
      <c r="AP33" s="290">
        <v>5228</v>
      </c>
      <c r="AQ33" s="285">
        <v>5237</v>
      </c>
      <c r="AR33" s="285">
        <v>0</v>
      </c>
      <c r="AS33" s="284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5">
        <v>-3.7</v>
      </c>
      <c r="BD33" s="52">
        <v>1971</v>
      </c>
      <c r="BE33" s="262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433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6">
        <v>5264</v>
      </c>
      <c r="AP34" s="290">
        <v>5266</v>
      </c>
      <c r="AQ34" s="285">
        <v>5289</v>
      </c>
      <c r="AR34" s="285">
        <v>360</v>
      </c>
      <c r="AS34" s="284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68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315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2">
        <v>5220</v>
      </c>
      <c r="AP35" s="290">
        <v>5290</v>
      </c>
      <c r="AQ35" s="285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3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7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419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419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421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422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435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449</v>
      </c>
      <c r="BG49" s="32"/>
      <c r="BH49" s="6"/>
      <c r="BI49" s="6"/>
      <c r="BJ49" s="209" t="s">
        <v>255</v>
      </c>
      <c r="BK49" s="259"/>
      <c r="BL49" s="259" t="s">
        <v>428</v>
      </c>
      <c r="BM49" s="259"/>
      <c r="BN49" s="209" t="s">
        <v>428</v>
      </c>
      <c r="BO49" s="259"/>
      <c r="BP49" s="259" t="s">
        <v>255</v>
      </c>
      <c r="BQ49" s="259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0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60" t="s">
        <v>33</v>
      </c>
      <c r="BD50" s="260" t="s">
        <v>41</v>
      </c>
      <c r="BE50" s="6"/>
      <c r="BF50" s="29" t="s">
        <v>207</v>
      </c>
      <c r="BG50" s="260" t="s">
        <v>21</v>
      </c>
      <c r="BH50" s="260" t="s">
        <v>208</v>
      </c>
      <c r="BI50" s="260" t="s">
        <v>21</v>
      </c>
      <c r="BJ50" s="269" t="s">
        <v>256</v>
      </c>
      <c r="BK50" s="261"/>
      <c r="BL50" s="261" t="s">
        <v>256</v>
      </c>
      <c r="BM50" s="261"/>
      <c r="BN50" s="269" t="s">
        <v>429</v>
      </c>
      <c r="BO50" s="261"/>
      <c r="BP50" s="261" t="s">
        <v>429</v>
      </c>
      <c r="BQ50" s="261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60"/>
      <c r="BF51" s="29">
        <v>2</v>
      </c>
      <c r="BG51" s="260"/>
      <c r="BH51" s="260"/>
      <c r="BI51" s="260"/>
      <c r="BJ51" s="13"/>
      <c r="BK51" s="32"/>
      <c r="BL51" s="260"/>
      <c r="BM51" s="260"/>
      <c r="BN51" s="29"/>
      <c r="BO51" s="260"/>
      <c r="BP51" s="260"/>
      <c r="BQ51" s="260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6">
        <v>5304</v>
      </c>
      <c r="AP52" s="290">
        <v>5311</v>
      </c>
      <c r="AQ52" s="295">
        <v>5273</v>
      </c>
      <c r="AR52" s="285">
        <v>829</v>
      </c>
      <c r="AS52" s="284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438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4">
        <v>-30.9</v>
      </c>
      <c r="AM53" s="35">
        <v>-4.7</v>
      </c>
      <c r="AN53" s="35">
        <v>-29.1</v>
      </c>
      <c r="AO53" s="286">
        <v>5260</v>
      </c>
      <c r="AP53" s="290">
        <v>5257</v>
      </c>
      <c r="AQ53" s="295">
        <v>5255</v>
      </c>
      <c r="AR53" s="285">
        <v>457</v>
      </c>
      <c r="AS53" s="284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438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450</v>
      </c>
      <c r="AI54" s="43">
        <v>19.2</v>
      </c>
      <c r="AJ54" s="43" t="s">
        <v>122</v>
      </c>
      <c r="AK54" s="283">
        <v>-6</v>
      </c>
      <c r="AL54" s="283">
        <v>-29</v>
      </c>
      <c r="AM54" s="35">
        <v>-6.3</v>
      </c>
      <c r="AN54" s="35">
        <v>-28.1</v>
      </c>
      <c r="AO54" s="291">
        <v>5240</v>
      </c>
      <c r="AP54" s="290">
        <v>5286</v>
      </c>
      <c r="AQ54" s="295">
        <v>5272</v>
      </c>
      <c r="AR54" s="285"/>
      <c r="AS54" s="284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6">
        <v>5275</v>
      </c>
      <c r="AP55" s="290">
        <v>5297</v>
      </c>
      <c r="AQ55" s="295">
        <v>5309</v>
      </c>
      <c r="AR55" s="285">
        <v>345</v>
      </c>
      <c r="AS55" s="284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453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3">
        <v>-3</v>
      </c>
      <c r="AN56" s="283">
        <v>-32</v>
      </c>
      <c r="AO56" s="286">
        <v>5286</v>
      </c>
      <c r="AP56" s="290">
        <v>5302</v>
      </c>
      <c r="AQ56" s="295"/>
      <c r="AR56" s="285">
        <v>755</v>
      </c>
      <c r="AS56" s="284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6">
        <v>5302</v>
      </c>
      <c r="AP57" s="290">
        <v>5302</v>
      </c>
      <c r="AQ57" s="295"/>
      <c r="AR57" s="285">
        <v>785</v>
      </c>
      <c r="AS57" s="284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3">
        <v>-3</v>
      </c>
      <c r="AN58" s="283">
        <v>-33</v>
      </c>
      <c r="AO58" s="286">
        <v>5319</v>
      </c>
      <c r="AP58" s="290">
        <v>5270</v>
      </c>
      <c r="AQ58" s="295">
        <v>5283</v>
      </c>
      <c r="AR58" s="285">
        <v>852</v>
      </c>
      <c r="AS58" s="284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68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6">
        <v>5269</v>
      </c>
      <c r="AP59" s="290">
        <v>5276</v>
      </c>
      <c r="AQ59" s="295">
        <v>5284</v>
      </c>
      <c r="AR59" s="285">
        <v>334</v>
      </c>
      <c r="AS59" s="284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454</v>
      </c>
      <c r="AE60" s="24">
        <v>-10.1</v>
      </c>
      <c r="AF60" s="1" t="s">
        <v>59</v>
      </c>
      <c r="AG60" s="115">
        <v>-12.3</v>
      </c>
      <c r="AH60" s="39" t="s">
        <v>450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6">
        <v>5257</v>
      </c>
      <c r="AP60" s="290">
        <v>5250</v>
      </c>
      <c r="AQ60" s="295">
        <v>5240</v>
      </c>
      <c r="AR60" s="285">
        <v>574</v>
      </c>
      <c r="AS60" s="284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450</v>
      </c>
      <c r="AI61" s="43">
        <v>24.6</v>
      </c>
      <c r="AJ61" s="43" t="s">
        <v>437</v>
      </c>
      <c r="AK61" s="283">
        <v>-4</v>
      </c>
      <c r="AL61" s="283">
        <v>-35</v>
      </c>
      <c r="AM61" s="283">
        <v>-6</v>
      </c>
      <c r="AN61" s="283">
        <v>-36</v>
      </c>
      <c r="AO61" s="286">
        <v>5250</v>
      </c>
      <c r="AP61" s="290">
        <v>5224</v>
      </c>
      <c r="AQ61" s="295">
        <v>5236</v>
      </c>
      <c r="AR61" s="285">
        <v>572</v>
      </c>
      <c r="AS61" s="284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5">
        <v>-0.2</v>
      </c>
      <c r="BD61" s="52">
        <v>1982</v>
      </c>
      <c r="BE61" s="6"/>
      <c r="BF61" s="268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296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8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450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6">
        <v>5230</v>
      </c>
      <c r="AP62" s="290">
        <v>5272</v>
      </c>
      <c r="AQ62" s="295">
        <v>5263</v>
      </c>
      <c r="AR62" s="285">
        <v>436</v>
      </c>
      <c r="AS62" s="284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455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6">
        <v>5157</v>
      </c>
      <c r="AP63" s="290">
        <v>5262</v>
      </c>
      <c r="AQ63" s="295">
        <v>5257</v>
      </c>
      <c r="AR63" s="285">
        <v>299</v>
      </c>
      <c r="AS63" s="284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5">
        <v>-0.8</v>
      </c>
      <c r="BD63" s="52">
        <v>1950</v>
      </c>
      <c r="BE63" s="262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431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6">
        <v>5291</v>
      </c>
      <c r="AP64" s="290">
        <v>5258</v>
      </c>
      <c r="AQ64" s="295">
        <v>5244</v>
      </c>
      <c r="AR64" s="285">
        <v>777</v>
      </c>
      <c r="AS64" s="284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6">
        <v>5244</v>
      </c>
      <c r="AP65" s="63">
        <v>5235</v>
      </c>
      <c r="AQ65" s="295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3">
        <v>-10</v>
      </c>
      <c r="AN66" s="283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453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453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451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452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456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4">
        <v>5265</v>
      </c>
      <c r="AP72" s="290">
        <v>5250</v>
      </c>
      <c r="AQ72" s="71"/>
      <c r="AR72" s="285">
        <v>548</v>
      </c>
      <c r="AS72" s="284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3">
        <v>-5</v>
      </c>
      <c r="AL73" s="35">
        <v>-31</v>
      </c>
      <c r="AM73" s="35">
        <v>-4.3</v>
      </c>
      <c r="AN73" s="35">
        <v>-34.1</v>
      </c>
      <c r="AO73" s="296">
        <v>5250</v>
      </c>
      <c r="AP73" s="290">
        <v>5250</v>
      </c>
      <c r="AQ73" s="36"/>
      <c r="AR73" s="285">
        <v>700</v>
      </c>
      <c r="AS73" s="284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0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5">
        <v>0</v>
      </c>
      <c r="AS76" s="284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5">
        <v>0</v>
      </c>
      <c r="AS77" s="284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5">
        <v>-1.2</v>
      </c>
      <c r="BD77" s="52">
        <v>1996</v>
      </c>
      <c r="BE77" s="262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5">
        <v>615</v>
      </c>
      <c r="AS78" s="284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457</v>
      </c>
      <c r="AK79" s="289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5">
        <v>884</v>
      </c>
      <c r="AS79" s="284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419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419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421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422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458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449</v>
      </c>
      <c r="BG91" s="32"/>
      <c r="BH91" s="6"/>
      <c r="BI91" s="6"/>
      <c r="BJ91" s="209" t="s">
        <v>255</v>
      </c>
      <c r="BK91" s="259"/>
      <c r="BL91" s="259" t="s">
        <v>428</v>
      </c>
      <c r="BM91" s="259"/>
      <c r="BN91" s="209" t="s">
        <v>428</v>
      </c>
      <c r="BO91" s="259"/>
      <c r="BP91" s="259" t="s">
        <v>255</v>
      </c>
      <c r="BQ91" s="259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0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60"/>
      <c r="BD92" s="260"/>
      <c r="BE92" s="260"/>
      <c r="BF92" s="29" t="s">
        <v>207</v>
      </c>
      <c r="BG92" s="260" t="s">
        <v>21</v>
      </c>
      <c r="BH92" s="260" t="s">
        <v>208</v>
      </c>
      <c r="BI92" s="260" t="s">
        <v>21</v>
      </c>
      <c r="BJ92" s="269" t="s">
        <v>256</v>
      </c>
      <c r="BK92" s="261"/>
      <c r="BL92" s="261" t="s">
        <v>256</v>
      </c>
      <c r="BM92" s="261"/>
      <c r="BN92" s="269" t="s">
        <v>429</v>
      </c>
      <c r="BO92" s="261"/>
      <c r="BP92" s="261" t="s">
        <v>429</v>
      </c>
      <c r="BQ92" s="261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5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9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450</v>
      </c>
      <c r="AI94" s="27">
        <v>34.700000000000003</v>
      </c>
      <c r="AJ94" s="27" t="s">
        <v>62</v>
      </c>
      <c r="AK94" s="298">
        <v>-6</v>
      </c>
      <c r="AL94" s="298">
        <v>-33</v>
      </c>
      <c r="AM94" s="298">
        <v>-6</v>
      </c>
      <c r="AN94" s="298">
        <v>-33</v>
      </c>
      <c r="AO94" s="248">
        <v>5266</v>
      </c>
      <c r="AP94" s="1">
        <v>5258</v>
      </c>
      <c r="AQ94" s="308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472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4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459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9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3">
        <v>-6</v>
      </c>
      <c r="AN95" s="283">
        <v>-35</v>
      </c>
      <c r="AO95" s="5">
        <v>5240</v>
      </c>
      <c r="AP95" s="38">
        <v>5240</v>
      </c>
      <c r="AQ95" s="308"/>
      <c r="AR95" s="106">
        <v>405</v>
      </c>
      <c r="AS95" s="113">
        <v>155</v>
      </c>
      <c r="AT95" s="46">
        <v>16.3</v>
      </c>
      <c r="AU95" s="1">
        <v>1996</v>
      </c>
      <c r="AV95" s="1" t="s">
        <v>472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4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459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9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437</v>
      </c>
      <c r="AK96" s="35">
        <v>-3.9</v>
      </c>
      <c r="AL96" s="35">
        <v>-32.9</v>
      </c>
      <c r="AM96" s="283">
        <v>-4</v>
      </c>
      <c r="AN96" s="63">
        <v>-34</v>
      </c>
      <c r="AO96" s="5">
        <v>5254</v>
      </c>
      <c r="AP96" s="1">
        <v>5260</v>
      </c>
      <c r="AQ96" s="308">
        <v>5249</v>
      </c>
      <c r="AR96" s="106">
        <v>0</v>
      </c>
      <c r="AS96" s="113"/>
      <c r="AT96" s="46">
        <v>15.8</v>
      </c>
      <c r="AU96" s="1">
        <v>1996</v>
      </c>
      <c r="AV96" s="1" t="s">
        <v>472</v>
      </c>
      <c r="AW96" s="46">
        <v>-29</v>
      </c>
      <c r="AX96" s="1">
        <v>1931</v>
      </c>
      <c r="AY96" s="1" t="s">
        <v>477</v>
      </c>
      <c r="AZ96" s="42"/>
      <c r="BA96" s="1"/>
      <c r="BB96" s="1"/>
      <c r="BC96" s="264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1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9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460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8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4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1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9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8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476</v>
      </c>
      <c r="AZ98" s="110"/>
      <c r="BA98" s="38"/>
      <c r="BB98" s="38"/>
      <c r="BC98" s="264">
        <v>-3</v>
      </c>
      <c r="BD98" s="52">
        <v>1963</v>
      </c>
      <c r="BE98" s="262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1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9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461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8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4">
        <v>-9.9</v>
      </c>
      <c r="BD99" s="52">
        <v>1969</v>
      </c>
      <c r="BE99" s="262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1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9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462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8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4">
        <v>-5.2</v>
      </c>
      <c r="BD100" s="52">
        <v>1969</v>
      </c>
      <c r="BE100" s="262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1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9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462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8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473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4">
        <v>-2.6</v>
      </c>
      <c r="BD101" s="52">
        <v>1958</v>
      </c>
      <c r="BE101" s="262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0">
        <v>-18.559999999999999</v>
      </c>
      <c r="BO101" s="161">
        <v>1969</v>
      </c>
      <c r="BP101" s="162">
        <v>6.17</v>
      </c>
      <c r="BQ101" s="139">
        <v>2004</v>
      </c>
      <c r="BR101" s="301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9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3">
        <v>-3</v>
      </c>
      <c r="AL102" s="283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8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4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68">
        <v>-18.66</v>
      </c>
      <c r="BO102" s="161">
        <v>1969</v>
      </c>
      <c r="BP102" s="171">
        <v>7.04</v>
      </c>
      <c r="BQ102" s="139">
        <v>2004</v>
      </c>
      <c r="BR102" s="301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9">
        <v>-1.5</v>
      </c>
      <c r="AA103" s="52">
        <v>2011</v>
      </c>
      <c r="AB103" s="153">
        <v>3.1</v>
      </c>
      <c r="AC103" s="54">
        <v>12.3</v>
      </c>
      <c r="AD103" s="1" t="s">
        <v>451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8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474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4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2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9">
        <v>-2</v>
      </c>
      <c r="AA104" s="52">
        <v>1958</v>
      </c>
      <c r="AB104" s="153">
        <v>4.0999999999999996</v>
      </c>
      <c r="AC104" s="306">
        <v>15</v>
      </c>
      <c r="AD104" s="1" t="s">
        <v>57</v>
      </c>
      <c r="AE104" s="307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462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8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4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459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9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8">
        <v>-3.5</v>
      </c>
      <c r="AH105" s="11" t="s">
        <v>463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8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4">
        <v>-0.8</v>
      </c>
      <c r="BD105" s="52">
        <v>1950</v>
      </c>
      <c r="BE105" s="6"/>
      <c r="BF105" s="268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2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9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437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08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475</v>
      </c>
      <c r="AW106" s="46">
        <v>-26</v>
      </c>
      <c r="AX106" s="112">
        <v>1967</v>
      </c>
      <c r="AY106" s="1" t="s">
        <v>71</v>
      </c>
      <c r="AZ106" s="42"/>
      <c r="BA106" s="1"/>
      <c r="BB106" s="1"/>
      <c r="BC106" s="264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2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9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08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475</v>
      </c>
      <c r="AW107" s="46">
        <v>-25</v>
      </c>
      <c r="AX107" s="112">
        <v>1962</v>
      </c>
      <c r="AY107" s="1" t="s">
        <v>64</v>
      </c>
      <c r="AZ107" s="42"/>
      <c r="BA107" s="1"/>
      <c r="BB107" s="1"/>
      <c r="BC107" s="264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2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9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464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08">
        <v>5318</v>
      </c>
      <c r="AR108" s="106">
        <v>416</v>
      </c>
      <c r="AS108" s="309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42"/>
      <c r="BA108" s="1"/>
      <c r="BB108" s="1"/>
      <c r="BC108" s="264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2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9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462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08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42"/>
      <c r="BA109" s="1"/>
      <c r="BB109" s="1"/>
      <c r="BC109" s="264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2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9">
        <v>-1.2</v>
      </c>
      <c r="AA110" s="52">
        <v>1987</v>
      </c>
      <c r="AB110" s="153">
        <v>-2.7</v>
      </c>
      <c r="AC110" s="306">
        <v>2.9</v>
      </c>
      <c r="AD110" s="1" t="s">
        <v>453</v>
      </c>
      <c r="AE110" s="24">
        <v>-18</v>
      </c>
      <c r="AF110" s="1" t="s">
        <v>58</v>
      </c>
      <c r="AG110" s="275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08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42"/>
      <c r="BA110" s="1"/>
      <c r="BB110" s="1"/>
      <c r="BC110" s="264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2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9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452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08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42"/>
      <c r="BA111" s="1"/>
      <c r="BB111" s="1"/>
      <c r="BC111" s="264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2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9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466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08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42"/>
      <c r="BA112" s="1"/>
      <c r="BB112" s="1"/>
      <c r="BC112" s="264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2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9">
        <v>-2.4</v>
      </c>
      <c r="AA113" s="52">
        <v>1981</v>
      </c>
      <c r="AB113" s="153">
        <v>1.2</v>
      </c>
      <c r="AC113" s="54">
        <v>9.3000000000000007</v>
      </c>
      <c r="AD113" s="1" t="s">
        <v>465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08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42"/>
      <c r="BA113" s="1"/>
      <c r="BB113" s="1"/>
      <c r="BC113" s="264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2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9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476</v>
      </c>
      <c r="AW114" s="46">
        <v>-19.600000000000001</v>
      </c>
      <c r="AX114" s="112">
        <v>1988</v>
      </c>
      <c r="AY114" s="1" t="s">
        <v>58</v>
      </c>
      <c r="AZ114" s="42"/>
      <c r="BA114" s="1"/>
      <c r="BB114" s="1"/>
      <c r="BC114" s="264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2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9">
        <v>-1</v>
      </c>
      <c r="AA115" s="52">
        <v>1979</v>
      </c>
      <c r="AB115" s="153">
        <v>-0.9</v>
      </c>
      <c r="AC115" s="54">
        <v>7.3</v>
      </c>
      <c r="AD115" s="1" t="s">
        <v>467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3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42"/>
      <c r="BA115" s="1"/>
      <c r="BB115" s="1"/>
      <c r="BC115" s="264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0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9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07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42"/>
      <c r="BA116" s="1"/>
      <c r="BB116" s="1"/>
      <c r="BC116" s="264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0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9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462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08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42"/>
      <c r="BA117" s="1"/>
      <c r="BB117" s="1"/>
      <c r="BC117" s="264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4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9">
        <v>-3.5</v>
      </c>
      <c r="AA118" s="52">
        <v>1975</v>
      </c>
      <c r="AB118" s="153">
        <v>4</v>
      </c>
      <c r="AC118" s="54">
        <v>12.6</v>
      </c>
      <c r="AD118" s="1" t="s">
        <v>468</v>
      </c>
      <c r="AE118" s="24">
        <v>-3.2</v>
      </c>
      <c r="AF118" s="1" t="s">
        <v>58</v>
      </c>
      <c r="AG118" s="55">
        <v>-7.4</v>
      </c>
      <c r="AH118" s="11" t="s">
        <v>469</v>
      </c>
      <c r="AI118" s="43">
        <v>90</v>
      </c>
      <c r="AJ118" s="3" t="s">
        <v>470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08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42"/>
      <c r="BA118" s="1"/>
      <c r="BB118" s="1"/>
      <c r="BC118" s="264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9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469</v>
      </c>
      <c r="AI119" s="43">
        <v>69.7</v>
      </c>
      <c r="AJ119" s="3" t="s">
        <v>470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08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42"/>
      <c r="BA119" s="1"/>
      <c r="BB119" s="1"/>
      <c r="BC119" s="264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9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471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42"/>
      <c r="BA120" s="1"/>
      <c r="BB120" s="1"/>
      <c r="BC120" s="264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9">
        <v>-2</v>
      </c>
      <c r="AA121" s="52">
        <v>1985</v>
      </c>
      <c r="AB121" s="153">
        <v>2.1</v>
      </c>
      <c r="AC121" s="54">
        <v>11.1</v>
      </c>
      <c r="AD121" s="1" t="s">
        <v>450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42"/>
      <c r="BA121" s="1"/>
      <c r="BB121" s="1"/>
      <c r="BC121" s="264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9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42"/>
      <c r="BA122" s="1"/>
      <c r="BB122" s="1"/>
      <c r="BC122" s="264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9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478</v>
      </c>
      <c r="AI123" s="43">
        <v>15.2</v>
      </c>
      <c r="AJ123" s="3" t="s">
        <v>471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42"/>
      <c r="BA123" s="1"/>
      <c r="BB123" s="1"/>
      <c r="BC123" s="264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9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478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9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419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419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421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422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486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255</v>
      </c>
      <c r="BK136" s="259"/>
      <c r="BL136" s="259" t="s">
        <v>428</v>
      </c>
      <c r="BM136" s="259"/>
      <c r="BN136" s="209" t="s">
        <v>428</v>
      </c>
      <c r="BO136" s="259"/>
      <c r="BP136" s="259" t="s">
        <v>255</v>
      </c>
      <c r="BQ136" s="259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0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60" t="s">
        <v>33</v>
      </c>
      <c r="BD137" s="260" t="s">
        <v>41</v>
      </c>
      <c r="BE137" s="260"/>
      <c r="BF137" s="29" t="s">
        <v>207</v>
      </c>
      <c r="BG137" s="260" t="s">
        <v>21</v>
      </c>
      <c r="BH137" s="260" t="s">
        <v>208</v>
      </c>
      <c r="BI137" s="260" t="s">
        <v>21</v>
      </c>
      <c r="BJ137" s="269" t="s">
        <v>256</v>
      </c>
      <c r="BK137" s="261"/>
      <c r="BL137" s="261" t="s">
        <v>256</v>
      </c>
      <c r="BM137" s="261"/>
      <c r="BN137" s="269" t="s">
        <v>429</v>
      </c>
      <c r="BO137" s="261"/>
      <c r="BP137" s="261" t="s">
        <v>429</v>
      </c>
      <c r="BQ137" s="261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481</v>
      </c>
      <c r="W138" s="32"/>
      <c r="X138" s="32" t="s">
        <v>482</v>
      </c>
      <c r="Y138" s="6"/>
      <c r="Z138" s="13" t="s">
        <v>482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487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449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452</v>
      </c>
      <c r="AI139" s="43">
        <v>1.7</v>
      </c>
      <c r="AJ139" s="43" t="s">
        <v>470</v>
      </c>
      <c r="AK139" s="35">
        <v>1</v>
      </c>
      <c r="AL139" s="35">
        <v>-26.7</v>
      </c>
      <c r="AM139" s="35">
        <v>0</v>
      </c>
      <c r="AN139" s="35">
        <v>-27.7</v>
      </c>
      <c r="AO139" s="286">
        <v>5365</v>
      </c>
      <c r="AP139" s="49">
        <v>5363</v>
      </c>
      <c r="AQ139" s="36"/>
      <c r="AR139" s="106">
        <v>1620</v>
      </c>
      <c r="AS139" s="285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68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452</v>
      </c>
      <c r="AI140" s="43">
        <v>4.2</v>
      </c>
      <c r="AJ140" s="43" t="s">
        <v>466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467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6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479</v>
      </c>
      <c r="AK142" s="35">
        <v>-2.9</v>
      </c>
      <c r="AL142" s="35">
        <v>-23.5</v>
      </c>
      <c r="AM142" s="35">
        <v>0</v>
      </c>
      <c r="AN142" s="63">
        <v>-26.3</v>
      </c>
      <c r="AO142" s="286">
        <v>5385</v>
      </c>
      <c r="AP142" s="296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480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2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484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468</v>
      </c>
      <c r="AE145" s="24">
        <v>-0.8</v>
      </c>
      <c r="AF145" s="1" t="s">
        <v>83</v>
      </c>
      <c r="AG145" s="55">
        <v>-1.8</v>
      </c>
      <c r="AH145" s="11" t="s">
        <v>485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8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468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483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457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315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315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457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6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315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488</v>
      </c>
      <c r="AK153" s="35">
        <v>-2.5</v>
      </c>
      <c r="AL153" s="35">
        <v>-24.1</v>
      </c>
      <c r="AM153" s="35">
        <v>-7.3</v>
      </c>
      <c r="AN153" s="35">
        <v>-29.7</v>
      </c>
      <c r="AO153" s="286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335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315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462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6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315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489</v>
      </c>
      <c r="AK155" s="35">
        <v>-7.9</v>
      </c>
      <c r="AL155" s="35">
        <v>-24.5</v>
      </c>
      <c r="AM155" s="42">
        <v>-6.7</v>
      </c>
      <c r="AN155" s="42">
        <v>-15.5</v>
      </c>
      <c r="AO155" s="286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490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6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462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6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462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6">
        <v>5209</v>
      </c>
      <c r="AP158" s="49">
        <v>5186</v>
      </c>
      <c r="AQ158" s="66"/>
      <c r="AR158" s="106">
        <v>478</v>
      </c>
      <c r="AS158" s="312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454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6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491</v>
      </c>
      <c r="AI160" s="43">
        <v>3.8</v>
      </c>
      <c r="AJ160" s="3" t="s">
        <v>470</v>
      </c>
      <c r="AK160" s="35">
        <v>-2.5</v>
      </c>
      <c r="AL160" s="35">
        <v>-22.3</v>
      </c>
      <c r="AM160" s="35">
        <v>7.6</v>
      </c>
      <c r="AN160" s="35">
        <v>3.4</v>
      </c>
      <c r="AO160" s="286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492</v>
      </c>
      <c r="AI161" s="43">
        <v>1.6</v>
      </c>
      <c r="AJ161" s="3" t="s">
        <v>488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493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494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2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476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464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495</v>
      </c>
      <c r="AZ166" s="42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2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431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3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2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496</v>
      </c>
      <c r="AK168" s="58">
        <v>-6</v>
      </c>
      <c r="AL168" s="58">
        <v>-26</v>
      </c>
      <c r="AM168" s="70">
        <v>-9</v>
      </c>
      <c r="AN168" s="70">
        <v>-26</v>
      </c>
      <c r="AO168" s="296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419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419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421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422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497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255</v>
      </c>
      <c r="BK180" s="259"/>
      <c r="BL180" s="259" t="s">
        <v>428</v>
      </c>
      <c r="BM180" s="259"/>
      <c r="BN180" s="209" t="s">
        <v>428</v>
      </c>
      <c r="BO180" s="259"/>
      <c r="BP180" s="259" t="s">
        <v>255</v>
      </c>
      <c r="BQ180" s="259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60" t="s">
        <v>33</v>
      </c>
      <c r="BE181" s="6"/>
      <c r="BF181" s="5">
        <v>5</v>
      </c>
      <c r="BG181" s="6"/>
      <c r="BH181" s="6"/>
      <c r="BI181" s="6"/>
      <c r="BJ181" s="269" t="s">
        <v>256</v>
      </c>
      <c r="BK181" s="261"/>
      <c r="BL181" s="261" t="s">
        <v>256</v>
      </c>
      <c r="BM181" s="261"/>
      <c r="BN181" s="269" t="s">
        <v>429</v>
      </c>
      <c r="BO181" s="261"/>
      <c r="BP181" s="261" t="s">
        <v>429</v>
      </c>
      <c r="BQ181" s="261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60"/>
      <c r="BF182" s="29" t="s">
        <v>207</v>
      </c>
      <c r="BG182" s="260" t="s">
        <v>21</v>
      </c>
      <c r="BH182" s="260" t="s">
        <v>208</v>
      </c>
      <c r="BI182" s="260" t="s">
        <v>21</v>
      </c>
      <c r="BJ182" s="29"/>
      <c r="BK182" s="260"/>
      <c r="BL182" s="260"/>
      <c r="BM182" s="260"/>
      <c r="BN182" s="29"/>
      <c r="BO182" s="260"/>
      <c r="BP182" s="260"/>
      <c r="BQ182" s="260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60" t="s">
        <v>41</v>
      </c>
      <c r="BE183" s="6"/>
      <c r="BF183" s="13" t="s">
        <v>449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476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498</v>
      </c>
      <c r="AK184" s="35">
        <v>-7.7</v>
      </c>
      <c r="AL184" s="35">
        <v>-25.1</v>
      </c>
      <c r="AM184" s="35">
        <v>-7.7</v>
      </c>
      <c r="AN184" s="35">
        <v>-25.1</v>
      </c>
      <c r="AO184" s="286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470</v>
      </c>
      <c r="AK185" s="35">
        <v>-6.1</v>
      </c>
      <c r="AL185" s="35">
        <v>-23.9</v>
      </c>
      <c r="AM185" s="35">
        <v>-6.1</v>
      </c>
      <c r="AN185" s="35">
        <v>-23.9</v>
      </c>
      <c r="AO185" s="286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502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5">
        <v>2</v>
      </c>
      <c r="BD186" s="52">
        <v>1982</v>
      </c>
      <c r="BE186" s="6"/>
      <c r="BF186" s="268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0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6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500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499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6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68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6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3">
        <v>0</v>
      </c>
      <c r="AL190" s="283">
        <v>-26</v>
      </c>
      <c r="AM190" s="283">
        <v>0</v>
      </c>
      <c r="AN190" s="283">
        <v>-26</v>
      </c>
      <c r="AO190" s="291">
        <v>5350</v>
      </c>
      <c r="AP190" s="296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501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4">
        <v>-0.1</v>
      </c>
      <c r="AL191" s="294">
        <v>-22.3</v>
      </c>
      <c r="AM191" s="35">
        <v>-1.5</v>
      </c>
      <c r="AN191" s="35">
        <v>-26.5</v>
      </c>
      <c r="AO191" s="286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4">
        <v>-3.5</v>
      </c>
      <c r="AL192" s="283">
        <v>-26</v>
      </c>
      <c r="AM192" s="42">
        <v>-4.0999999999999996</v>
      </c>
      <c r="AN192" s="42">
        <v>-26.1</v>
      </c>
      <c r="AO192" s="291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503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3">
        <v>-2</v>
      </c>
      <c r="AN193" s="283">
        <v>-29</v>
      </c>
      <c r="AO193" s="286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504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506</v>
      </c>
      <c r="AK194" s="35">
        <v>-2.1</v>
      </c>
      <c r="AL194" s="35">
        <v>-23.9</v>
      </c>
      <c r="AM194" s="42">
        <v>-3.3</v>
      </c>
      <c r="AN194" s="42">
        <v>-29.9</v>
      </c>
      <c r="AO194" s="286">
        <v>5322</v>
      </c>
      <c r="AP194" s="49">
        <v>5299</v>
      </c>
      <c r="AQ194" s="66"/>
      <c r="AR194" s="106">
        <v>1150</v>
      </c>
      <c r="AS194" s="314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6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468</v>
      </c>
      <c r="AG195" s="55">
        <v>-7.2</v>
      </c>
      <c r="AH195" s="11" t="s">
        <v>88</v>
      </c>
      <c r="AI195" s="43">
        <v>15.1</v>
      </c>
      <c r="AJ195" s="43" t="s">
        <v>476</v>
      </c>
      <c r="AK195" s="70">
        <v>-3</v>
      </c>
      <c r="AL195" s="70">
        <v>-30</v>
      </c>
      <c r="AM195" s="42">
        <v>-1.7</v>
      </c>
      <c r="AN195" s="42">
        <v>-30.7</v>
      </c>
      <c r="AO195" s="286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6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42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505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42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507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42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468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6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42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508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470</v>
      </c>
      <c r="AK200" s="35">
        <v>-2.7</v>
      </c>
      <c r="AL200" s="35">
        <v>-26.7</v>
      </c>
      <c r="AM200" s="35">
        <v>-3</v>
      </c>
      <c r="AN200" s="35">
        <v>-30</v>
      </c>
      <c r="AO200" s="286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42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508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451</v>
      </c>
      <c r="AK201" s="35">
        <v>-1.3</v>
      </c>
      <c r="AL201" s="283">
        <v>-30</v>
      </c>
      <c r="AM201" s="63">
        <v>-1</v>
      </c>
      <c r="AN201" s="63">
        <v>-30</v>
      </c>
      <c r="AO201" s="291">
        <v>5300</v>
      </c>
      <c r="AP201" s="296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509</v>
      </c>
      <c r="AZ201" s="42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508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512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3">
        <v>-2</v>
      </c>
      <c r="AN202" s="283">
        <v>-24</v>
      </c>
      <c r="AO202" s="291">
        <v>5340</v>
      </c>
      <c r="AP202" s="296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42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510</v>
      </c>
      <c r="BS202" s="11" t="s">
        <v>511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431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42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508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6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42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510</v>
      </c>
      <c r="BS204" s="11" t="s">
        <v>514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6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110"/>
      <c r="BA205" s="38"/>
      <c r="BB205" s="38"/>
      <c r="BC205" s="125">
        <v>8.1</v>
      </c>
      <c r="BD205" s="52">
        <v>1958</v>
      </c>
      <c r="BE205" s="262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508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6">
        <v>5413</v>
      </c>
      <c r="AP206" s="49">
        <v>5427</v>
      </c>
      <c r="AQ206" s="315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110"/>
      <c r="BA206" s="38"/>
      <c r="BB206" s="38"/>
      <c r="BC206" s="125">
        <v>9.1999999999999993</v>
      </c>
      <c r="BD206" s="52">
        <v>1949</v>
      </c>
      <c r="BE206" s="262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508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513</v>
      </c>
      <c r="AG207" s="55">
        <v>-0.4</v>
      </c>
      <c r="AH207" s="11" t="s">
        <v>88</v>
      </c>
      <c r="AI207" s="43">
        <v>58.1</v>
      </c>
      <c r="AJ207" s="3" t="s">
        <v>488</v>
      </c>
      <c r="AK207" s="35">
        <v>0</v>
      </c>
      <c r="AL207" s="35">
        <v>-22.7</v>
      </c>
      <c r="AM207" s="42">
        <v>0.4</v>
      </c>
      <c r="AN207" s="42">
        <v>-22.3</v>
      </c>
      <c r="AO207" s="286">
        <v>5419</v>
      </c>
      <c r="AP207" s="49">
        <v>5429</v>
      </c>
      <c r="AQ207" s="315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42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508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471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42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508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478</v>
      </c>
      <c r="AI209" s="43">
        <v>50.5</v>
      </c>
      <c r="AJ209" s="3" t="s">
        <v>488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110"/>
      <c r="BA209" s="38"/>
      <c r="BB209" s="38"/>
      <c r="BC209" s="125">
        <v>8.1999999999999993</v>
      </c>
      <c r="BD209" s="52">
        <v>1949</v>
      </c>
      <c r="BE209" s="262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508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513</v>
      </c>
      <c r="AG210" s="55">
        <v>-2.1</v>
      </c>
      <c r="AH210" s="11" t="s">
        <v>88</v>
      </c>
      <c r="AI210" s="43">
        <v>28.3</v>
      </c>
      <c r="AJ210" s="3" t="s">
        <v>488</v>
      </c>
      <c r="AK210" s="35">
        <v>-2</v>
      </c>
      <c r="AL210" s="35">
        <v>-22</v>
      </c>
      <c r="AM210" s="35">
        <v>-2</v>
      </c>
      <c r="AN210" s="35">
        <v>-22</v>
      </c>
      <c r="AO210" s="296">
        <v>5420</v>
      </c>
      <c r="AP210" s="296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42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508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478</v>
      </c>
      <c r="AI211" s="43">
        <v>8.3000000000000007</v>
      </c>
      <c r="AJ211" s="3" t="s">
        <v>488</v>
      </c>
      <c r="AK211" s="35">
        <v>-1.5</v>
      </c>
      <c r="AL211" s="294">
        <v>-22</v>
      </c>
      <c r="AM211" s="35">
        <v>-2.1</v>
      </c>
      <c r="AN211" s="35">
        <v>-23.1</v>
      </c>
      <c r="AO211" s="296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42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508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467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42"/>
      <c r="BA212" s="1"/>
      <c r="BB212" s="1"/>
      <c r="BC212" s="125">
        <v>9.9</v>
      </c>
      <c r="BD212" s="52">
        <v>1993</v>
      </c>
      <c r="BE212" s="262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508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501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42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508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515</v>
      </c>
      <c r="AG214" s="55">
        <v>0.9</v>
      </c>
      <c r="AH214" s="11" t="s">
        <v>61</v>
      </c>
      <c r="AI214" s="43">
        <v>60.2</v>
      </c>
      <c r="AJ214" s="3" t="s">
        <v>516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3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508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420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419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421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422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521</v>
      </c>
      <c r="AY228" s="1"/>
      <c r="AZ228" s="42" t="s">
        <v>1</v>
      </c>
      <c r="BA228" s="1" t="s">
        <v>520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255</v>
      </c>
      <c r="BK228" s="259"/>
      <c r="BL228" s="259" t="s">
        <v>428</v>
      </c>
      <c r="BM228" s="259"/>
      <c r="BN228" s="209" t="s">
        <v>428</v>
      </c>
      <c r="BO228" s="259"/>
      <c r="BP228" s="259" t="s">
        <v>255</v>
      </c>
      <c r="BQ228" s="259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60" t="s">
        <v>33</v>
      </c>
      <c r="BD229" s="260" t="s">
        <v>41</v>
      </c>
      <c r="BE229" s="260"/>
      <c r="BF229" s="29" t="s">
        <v>207</v>
      </c>
      <c r="BG229" s="260" t="s">
        <v>21</v>
      </c>
      <c r="BH229" s="260" t="s">
        <v>208</v>
      </c>
      <c r="BI229" s="260" t="s">
        <v>21</v>
      </c>
      <c r="BJ229" s="269" t="s">
        <v>256</v>
      </c>
      <c r="BK229" s="261"/>
      <c r="BL229" s="261" t="s">
        <v>256</v>
      </c>
      <c r="BM229" s="261"/>
      <c r="BN229" s="269" t="s">
        <v>429</v>
      </c>
      <c r="BO229" s="261"/>
      <c r="BP229" s="261" t="s">
        <v>429</v>
      </c>
      <c r="BQ229" s="261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471</v>
      </c>
      <c r="AK231" s="35">
        <v>1.8</v>
      </c>
      <c r="AL231" s="35">
        <v>-26.5</v>
      </c>
      <c r="AM231" s="35">
        <v>0.8</v>
      </c>
      <c r="AN231" s="35">
        <v>-26.1</v>
      </c>
      <c r="AO231" s="286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508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517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519</v>
      </c>
      <c r="AK232" s="35">
        <v>0.2</v>
      </c>
      <c r="AL232" s="35">
        <v>-25.3</v>
      </c>
      <c r="AM232" s="35">
        <v>0.2</v>
      </c>
      <c r="AN232" s="35">
        <v>-26.1</v>
      </c>
      <c r="AO232" s="286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508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518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508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456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508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517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450</v>
      </c>
      <c r="AK235" s="35">
        <v>-0.9</v>
      </c>
      <c r="AL235" s="35">
        <v>-29.7</v>
      </c>
      <c r="AM235" s="35">
        <v>-0.9</v>
      </c>
      <c r="AN235" s="35">
        <v>-28.7</v>
      </c>
      <c r="AO235" s="285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508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471</v>
      </c>
      <c r="AK236" s="35">
        <v>0.4</v>
      </c>
      <c r="AL236" s="35">
        <v>-23.9</v>
      </c>
      <c r="AM236" s="42">
        <v>1.4</v>
      </c>
      <c r="AN236" s="42">
        <v>-21.9</v>
      </c>
      <c r="AO236" s="286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508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450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508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450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6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508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515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6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508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6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523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508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513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6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524</v>
      </c>
      <c r="AZ241" s="42">
        <v>-10.5</v>
      </c>
      <c r="BA241" s="1" t="s">
        <v>523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508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6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523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508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470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6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523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508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525</v>
      </c>
      <c r="AG244" s="55">
        <v>1.9</v>
      </c>
      <c r="AH244" s="11" t="s">
        <v>56</v>
      </c>
      <c r="AI244" s="43">
        <v>15.5</v>
      </c>
      <c r="AJ244" s="43" t="s">
        <v>471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6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508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6">
        <v>5495</v>
      </c>
      <c r="AP245" s="296">
        <v>5499</v>
      </c>
      <c r="AQ245" s="315"/>
      <c r="AR245" s="285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485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508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526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471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485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456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485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525</v>
      </c>
      <c r="AG248" s="55">
        <v>2.2000000000000002</v>
      </c>
      <c r="AH248" s="11" t="s">
        <v>56</v>
      </c>
      <c r="AI248" s="43">
        <v>32.700000000000003</v>
      </c>
      <c r="AJ248" s="43" t="s">
        <v>527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528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525</v>
      </c>
      <c r="AG250" s="55">
        <v>1.9</v>
      </c>
      <c r="AH250" s="11" t="s">
        <v>56</v>
      </c>
      <c r="AI250" s="43">
        <v>41.5</v>
      </c>
      <c r="AJ250" s="3" t="s">
        <v>529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530</v>
      </c>
      <c r="AK251" s="35">
        <v>1.2</v>
      </c>
      <c r="AL251" s="35">
        <v>-20.9</v>
      </c>
      <c r="AM251" s="35">
        <v>0.6</v>
      </c>
      <c r="AN251" s="35">
        <v>-21.7</v>
      </c>
      <c r="AO251" s="286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2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532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531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6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533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470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496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6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525</v>
      </c>
      <c r="AG255" s="55">
        <v>1.4</v>
      </c>
      <c r="AH255" s="11" t="s">
        <v>88</v>
      </c>
      <c r="AI255" s="43">
        <v>84.5</v>
      </c>
      <c r="AJ255" s="3" t="s">
        <v>470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6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503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485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485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513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534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535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7">
        <v>115.4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58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58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420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419</v>
      </c>
      <c r="Z267" s="13"/>
      <c r="AA267" s="6"/>
      <c r="AB267" s="153">
        <v>9.1</v>
      </c>
      <c r="AC267" s="258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421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422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536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520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255</v>
      </c>
      <c r="BK274" s="259"/>
      <c r="BL274" s="259" t="s">
        <v>428</v>
      </c>
      <c r="BM274" s="259"/>
      <c r="BN274" s="209" t="s">
        <v>428</v>
      </c>
      <c r="BO274" s="259"/>
      <c r="BP274" s="259" t="s">
        <v>255</v>
      </c>
      <c r="BQ274" s="259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60" t="s">
        <v>33</v>
      </c>
      <c r="BD275" s="260" t="s">
        <v>41</v>
      </c>
      <c r="BE275" s="260"/>
      <c r="BF275" s="29" t="s">
        <v>207</v>
      </c>
      <c r="BG275" s="260" t="s">
        <v>21</v>
      </c>
      <c r="BH275" s="260" t="s">
        <v>208</v>
      </c>
      <c r="BI275" s="260" t="s">
        <v>21</v>
      </c>
      <c r="BJ275" s="269" t="s">
        <v>256</v>
      </c>
      <c r="BK275" s="261"/>
      <c r="BL275" s="261" t="s">
        <v>256</v>
      </c>
      <c r="BM275" s="261"/>
      <c r="BN275" s="269" t="s">
        <v>429</v>
      </c>
      <c r="BO275" s="261"/>
      <c r="BP275" s="261" t="s">
        <v>429</v>
      </c>
      <c r="BQ275" s="261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9">
        <v>7.9</v>
      </c>
      <c r="O277" s="160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3">
        <v>11.5</v>
      </c>
      <c r="AC277" s="80">
        <v>18.899999999999999</v>
      </c>
      <c r="AD277" s="1" t="s">
        <v>66</v>
      </c>
      <c r="AE277" s="10">
        <v>5.9</v>
      </c>
      <c r="AF277" s="1" t="s">
        <v>537</v>
      </c>
      <c r="AG277" s="1">
        <v>2.7</v>
      </c>
      <c r="AH277" s="1" t="s">
        <v>56</v>
      </c>
      <c r="AI277" s="272">
        <v>29.2</v>
      </c>
      <c r="AJ277" s="273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6">
        <v>5417</v>
      </c>
      <c r="AP277" s="49">
        <v>5442</v>
      </c>
      <c r="AQ277" s="36"/>
      <c r="AR277" s="106">
        <v>1201</v>
      </c>
      <c r="AS277" s="113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4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9">
        <v>17.5</v>
      </c>
      <c r="O278" s="163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>
        <v>9.8000000000000007</v>
      </c>
      <c r="AC278" s="54">
        <v>17.2</v>
      </c>
      <c r="AD278" s="55" t="s">
        <v>196</v>
      </c>
      <c r="AE278" s="10">
        <v>6.2</v>
      </c>
      <c r="AF278" s="11" t="s">
        <v>538</v>
      </c>
      <c r="AG278" s="55">
        <v>1.5</v>
      </c>
      <c r="AH278" s="11" t="s">
        <v>88</v>
      </c>
      <c r="AI278" s="272">
        <v>61.2</v>
      </c>
      <c r="AJ278" s="273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6">
        <v>5426</v>
      </c>
      <c r="AP278" s="33">
        <v>5445</v>
      </c>
      <c r="AQ278" s="36"/>
      <c r="AR278" s="106">
        <v>1647</v>
      </c>
      <c r="AS278" s="113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4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9">
        <v>1.5</v>
      </c>
      <c r="O279" s="160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2">
        <v>60</v>
      </c>
      <c r="AJ279" s="272" t="s">
        <v>539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9">
        <v>5400</v>
      </c>
      <c r="AQ279" s="36"/>
      <c r="AR279" s="106">
        <v>1272</v>
      </c>
      <c r="AS279" s="113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4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9">
        <v>0.6</v>
      </c>
      <c r="O280" s="163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>
        <v>9.1999999999999993</v>
      </c>
      <c r="AC280" s="54">
        <v>16.2</v>
      </c>
      <c r="AD280" s="11" t="s">
        <v>165</v>
      </c>
      <c r="AE280" s="24">
        <v>5.2</v>
      </c>
      <c r="AF280" s="1" t="s">
        <v>525</v>
      </c>
      <c r="AG280" s="55">
        <v>-0.3</v>
      </c>
      <c r="AH280" s="11" t="s">
        <v>136</v>
      </c>
      <c r="AI280" s="272">
        <v>34.700000000000003</v>
      </c>
      <c r="AJ280" s="273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4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9"/>
      <c r="O281" s="163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3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2">
        <v>73.2</v>
      </c>
      <c r="AJ281" s="272" t="s">
        <v>451</v>
      </c>
      <c r="AK281" s="35">
        <v>0.4</v>
      </c>
      <c r="AL281" s="35">
        <v>-27.1</v>
      </c>
      <c r="AM281" s="35">
        <v>-0.5</v>
      </c>
      <c r="AN281" s="35">
        <v>-20.9</v>
      </c>
      <c r="AO281" s="286">
        <v>5378</v>
      </c>
      <c r="AP281" s="49">
        <v>5410</v>
      </c>
      <c r="AQ281" s="36"/>
      <c r="AR281" s="106">
        <v>1392</v>
      </c>
      <c r="AS281" s="113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4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9"/>
      <c r="O282" s="163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2">
        <v>28.8</v>
      </c>
      <c r="AJ282" s="272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6">
        <v>5417</v>
      </c>
      <c r="AP282" s="49">
        <v>5413</v>
      </c>
      <c r="AQ282" s="274"/>
      <c r="AR282" s="106">
        <v>1419</v>
      </c>
      <c r="AS282" s="113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4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9">
        <v>6</v>
      </c>
      <c r="O283" s="160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>
        <v>9.6999999999999993</v>
      </c>
      <c r="AC283" s="54">
        <v>18.3</v>
      </c>
      <c r="AD283" s="11" t="s">
        <v>78</v>
      </c>
      <c r="AE283" s="24">
        <v>2.4</v>
      </c>
      <c r="AF283" s="1" t="s">
        <v>540</v>
      </c>
      <c r="AG283" s="55">
        <v>0.5</v>
      </c>
      <c r="AH283" s="11" t="s">
        <v>136</v>
      </c>
      <c r="AI283" s="43">
        <v>58</v>
      </c>
      <c r="AJ283" s="43" t="s">
        <v>499</v>
      </c>
      <c r="AK283" s="35">
        <v>1</v>
      </c>
      <c r="AL283" s="35">
        <v>-23.3</v>
      </c>
      <c r="AM283" s="35">
        <v>-1.3</v>
      </c>
      <c r="AN283" s="35">
        <v>-26.9</v>
      </c>
      <c r="AO283" s="286">
        <v>5390</v>
      </c>
      <c r="AP283" s="49">
        <v>5379</v>
      </c>
      <c r="AQ283" s="36"/>
      <c r="AR283" s="106">
        <v>1464</v>
      </c>
      <c r="AS283" s="113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4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9">
        <v>0</v>
      </c>
      <c r="O284" s="163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6">
        <v>5407</v>
      </c>
      <c r="AP284" s="49">
        <v>5425</v>
      </c>
      <c r="AQ284" s="36"/>
      <c r="AR284" s="106">
        <v>1790</v>
      </c>
      <c r="AS284" s="113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4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9">
        <v>1</v>
      </c>
      <c r="O285" s="163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492</v>
      </c>
      <c r="AK285" s="35">
        <v>3.4</v>
      </c>
      <c r="AL285" s="35">
        <v>-20.399999999999999</v>
      </c>
      <c r="AM285" s="283">
        <v>2</v>
      </c>
      <c r="AN285" s="283">
        <v>-18</v>
      </c>
      <c r="AO285" s="286">
        <v>5424</v>
      </c>
      <c r="AP285" s="296">
        <v>5460</v>
      </c>
      <c r="AQ285" s="36"/>
      <c r="AR285" s="106">
        <v>1790</v>
      </c>
      <c r="AS285" s="113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485</v>
      </c>
      <c r="BB285" s="1">
        <v>2010</v>
      </c>
      <c r="BC285" s="264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9">
        <v>0.9</v>
      </c>
      <c r="O286" s="163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470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6">
        <v>5483</v>
      </c>
      <c r="AP286" s="49">
        <v>5457</v>
      </c>
      <c r="AQ286" s="36"/>
      <c r="AR286" s="106">
        <v>1812</v>
      </c>
      <c r="AS286" s="113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4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9">
        <v>6.6</v>
      </c>
      <c r="O287" s="163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>
        <v>11.5</v>
      </c>
      <c r="AC287" s="54">
        <v>20.9</v>
      </c>
      <c r="AD287" s="11" t="s">
        <v>193</v>
      </c>
      <c r="AE287" s="24">
        <v>6.3</v>
      </c>
      <c r="AF287" s="1" t="s">
        <v>538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6">
        <v>5490</v>
      </c>
      <c r="AP287" s="49">
        <v>5456</v>
      </c>
      <c r="AQ287" s="36"/>
      <c r="AR287" s="106">
        <v>2006</v>
      </c>
      <c r="AS287" s="113">
        <v>1968</v>
      </c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4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9">
        <v>9.3000000000000007</v>
      </c>
      <c r="O288" s="163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>
        <v>11.5</v>
      </c>
      <c r="AC288" s="54">
        <v>21.1</v>
      </c>
      <c r="AD288" s="11" t="s">
        <v>196</v>
      </c>
      <c r="AE288" s="24">
        <v>5.6</v>
      </c>
      <c r="AF288" s="1" t="s">
        <v>525</v>
      </c>
      <c r="AG288" s="115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6">
        <v>5447</v>
      </c>
      <c r="AP288" s="49">
        <v>5434</v>
      </c>
      <c r="AQ288" s="36"/>
      <c r="AR288" s="106">
        <v>1745</v>
      </c>
      <c r="AS288" s="113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4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9">
        <v>1.9</v>
      </c>
      <c r="O289" s="163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>
        <v>10.9</v>
      </c>
      <c r="AC289" s="54">
        <v>17.8</v>
      </c>
      <c r="AD289" s="11" t="s">
        <v>541</v>
      </c>
      <c r="AE289" s="24">
        <v>4.5999999999999996</v>
      </c>
      <c r="AF289" s="1" t="s">
        <v>525</v>
      </c>
      <c r="AG289" s="115">
        <v>1.6</v>
      </c>
      <c r="AH289" s="39" t="s">
        <v>56</v>
      </c>
      <c r="AI289" s="43">
        <v>18.100000000000001</v>
      </c>
      <c r="AJ289" s="43" t="s">
        <v>81</v>
      </c>
      <c r="AK289" s="283">
        <v>4</v>
      </c>
      <c r="AL289" s="63">
        <v>-22</v>
      </c>
      <c r="AM289" s="35">
        <v>2.6</v>
      </c>
      <c r="AN289" s="35">
        <v>-22.9</v>
      </c>
      <c r="AO289" s="286">
        <v>5447</v>
      </c>
      <c r="AP289" s="49">
        <v>5430</v>
      </c>
      <c r="AQ289" s="36"/>
      <c r="AR289" s="106">
        <v>1980</v>
      </c>
      <c r="AS289" s="113">
        <v>1847</v>
      </c>
      <c r="AT289" s="46">
        <v>25.6</v>
      </c>
      <c r="AU289" s="1">
        <v>1956</v>
      </c>
      <c r="AV289" s="1" t="s">
        <v>324</v>
      </c>
      <c r="AW289" s="46">
        <v>-1.3</v>
      </c>
      <c r="AX289" s="120">
        <v>2001</v>
      </c>
      <c r="AY289" s="1" t="s">
        <v>277</v>
      </c>
      <c r="AZ289" s="42">
        <v>-2.1</v>
      </c>
      <c r="BA289" s="1" t="s">
        <v>542</v>
      </c>
      <c r="BB289" s="1">
        <v>2001</v>
      </c>
      <c r="BC289" s="264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9">
        <v>0</v>
      </c>
      <c r="O290" s="160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3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5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5">
        <v>5428</v>
      </c>
      <c r="AP290" s="49">
        <v>5421</v>
      </c>
      <c r="AQ290" s="36"/>
      <c r="AR290" s="106">
        <v>1775</v>
      </c>
      <c r="AS290" s="113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262</v>
      </c>
      <c r="AZ290" s="42"/>
      <c r="BA290" s="1"/>
      <c r="BB290" s="1"/>
      <c r="BC290" s="264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9">
        <v>2.5</v>
      </c>
      <c r="O291" s="160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6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4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9">
        <v>0.8</v>
      </c>
      <c r="O292" s="163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6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4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9">
        <v>2</v>
      </c>
      <c r="O293" s="163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469</v>
      </c>
      <c r="AK293" s="283">
        <v>1</v>
      </c>
      <c r="AL293" s="283">
        <v>-20</v>
      </c>
      <c r="AM293" s="283">
        <v>2</v>
      </c>
      <c r="AN293" s="283">
        <v>-20</v>
      </c>
      <c r="AO293" s="291">
        <v>5440</v>
      </c>
      <c r="AP293" s="296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4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9">
        <v>7</v>
      </c>
      <c r="O294" s="160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>
        <v>12.7</v>
      </c>
      <c r="AC294" s="54">
        <v>19.7</v>
      </c>
      <c r="AD294" s="11" t="s">
        <v>513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502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6">
        <v>5464</v>
      </c>
      <c r="AP294" s="49">
        <v>5501</v>
      </c>
      <c r="AQ294" s="36"/>
      <c r="AR294" s="106">
        <v>1869</v>
      </c>
      <c r="AS294" s="113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4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9">
        <v>5.0999999999999996</v>
      </c>
      <c r="O295" s="163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>
        <v>13.3</v>
      </c>
      <c r="AC295" s="54">
        <v>19.3</v>
      </c>
      <c r="AD295" s="11" t="s">
        <v>147</v>
      </c>
      <c r="AE295" s="24">
        <v>6.9</v>
      </c>
      <c r="AF295" s="1" t="s">
        <v>538</v>
      </c>
      <c r="AG295" s="55">
        <v>2.6</v>
      </c>
      <c r="AH295" s="11" t="s">
        <v>56</v>
      </c>
      <c r="AI295" s="43">
        <v>68.099999999999994</v>
      </c>
      <c r="AJ295" s="3" t="s">
        <v>499</v>
      </c>
      <c r="AK295" s="35">
        <v>5.4</v>
      </c>
      <c r="AL295" s="35">
        <v>-19.7</v>
      </c>
      <c r="AM295" s="35">
        <v>5.8</v>
      </c>
      <c r="AN295" s="35">
        <v>-17.3</v>
      </c>
      <c r="AO295" s="286">
        <v>5499</v>
      </c>
      <c r="AP295" s="49">
        <v>5515</v>
      </c>
      <c r="AQ295" s="36"/>
      <c r="AR295" s="106">
        <v>2471</v>
      </c>
      <c r="AS295" s="113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42"/>
      <c r="BA295" s="1"/>
      <c r="BB295" s="1"/>
      <c r="BC295" s="264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9">
        <v>5.8</v>
      </c>
      <c r="O296" s="163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>
        <v>12.6</v>
      </c>
      <c r="AC296" s="54">
        <v>21.1</v>
      </c>
      <c r="AD296" s="11" t="s">
        <v>543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471</v>
      </c>
      <c r="AK296" s="35">
        <v>5.2</v>
      </c>
      <c r="AL296" s="35">
        <v>-16.5</v>
      </c>
      <c r="AM296" s="42">
        <v>6.8</v>
      </c>
      <c r="AN296" s="42">
        <v>-16.5</v>
      </c>
      <c r="AO296" s="286">
        <v>5521</v>
      </c>
      <c r="AP296" s="49">
        <v>5538</v>
      </c>
      <c r="AQ296" s="36"/>
      <c r="AR296" s="106">
        <v>2637</v>
      </c>
      <c r="AS296" s="113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4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9">
        <v>0</v>
      </c>
      <c r="O297" s="160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>
        <v>13</v>
      </c>
      <c r="AC297" s="178">
        <v>23</v>
      </c>
      <c r="AD297" s="55" t="s">
        <v>171</v>
      </c>
      <c r="AE297" s="24">
        <v>6.5</v>
      </c>
      <c r="AF297" s="55" t="s">
        <v>525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8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24"/>
      <c r="BA297" s="10"/>
      <c r="BB297" s="10"/>
      <c r="BC297" s="264">
        <v>13</v>
      </c>
      <c r="BD297" s="52">
        <v>1985</v>
      </c>
      <c r="BE297" s="265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9"/>
      <c r="O298" s="163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>
        <v>13.2</v>
      </c>
      <c r="AC298" s="178">
        <v>22.3</v>
      </c>
      <c r="AD298" s="55" t="s">
        <v>544</v>
      </c>
      <c r="AE298" s="24">
        <v>6.7</v>
      </c>
      <c r="AF298" s="55" t="s">
        <v>99</v>
      </c>
      <c r="AG298" s="115">
        <v>3.67</v>
      </c>
      <c r="AH298" s="39" t="s">
        <v>56</v>
      </c>
      <c r="AI298" s="43">
        <v>40.9</v>
      </c>
      <c r="AJ298" s="3" t="s">
        <v>502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3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4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9">
        <v>0.9</v>
      </c>
      <c r="O299" s="163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>
        <v>14.2</v>
      </c>
      <c r="AC299" s="178">
        <v>23.3</v>
      </c>
      <c r="AD299" s="55" t="s">
        <v>196</v>
      </c>
      <c r="AE299" s="24">
        <v>6.7</v>
      </c>
      <c r="AF299" s="55" t="s">
        <v>72</v>
      </c>
      <c r="AG299" s="115">
        <v>3.3</v>
      </c>
      <c r="AH299" s="39" t="s">
        <v>56</v>
      </c>
      <c r="AI299" s="43">
        <v>25</v>
      </c>
      <c r="AJ299" s="3" t="s">
        <v>470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3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42">
        <v>-2.4</v>
      </c>
      <c r="BA299" s="1" t="s">
        <v>485</v>
      </c>
      <c r="BB299" s="1">
        <v>2010</v>
      </c>
      <c r="BC299" s="264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9">
        <v>0</v>
      </c>
      <c r="O300" s="163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>
        <v>13.9</v>
      </c>
      <c r="AC300" s="178">
        <v>22.6</v>
      </c>
      <c r="AD300" s="55" t="s">
        <v>196</v>
      </c>
      <c r="AE300" s="24">
        <v>7</v>
      </c>
      <c r="AF300" s="55" t="s">
        <v>538</v>
      </c>
      <c r="AG300" s="115">
        <v>0</v>
      </c>
      <c r="AH300" s="39" t="s">
        <v>80</v>
      </c>
      <c r="AI300" s="43">
        <v>19.8</v>
      </c>
      <c r="AJ300" s="3" t="s">
        <v>499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3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55"/>
      <c r="BA300" s="11"/>
      <c r="BB300" s="11"/>
      <c r="BC300" s="264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9">
        <v>3.7</v>
      </c>
      <c r="O301" s="160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>
        <v>13.5</v>
      </c>
      <c r="AC301" s="178">
        <v>21.8</v>
      </c>
      <c r="AD301" s="55" t="s">
        <v>217</v>
      </c>
      <c r="AE301" s="24">
        <v>5.6</v>
      </c>
      <c r="AF301" s="55" t="s">
        <v>72</v>
      </c>
      <c r="AG301" s="115">
        <v>2.7</v>
      </c>
      <c r="AH301" s="39" t="s">
        <v>56</v>
      </c>
      <c r="AI301" s="43">
        <v>28.1</v>
      </c>
      <c r="AJ301" s="3" t="s">
        <v>471</v>
      </c>
      <c r="AK301" s="35">
        <v>2.2000000000000002</v>
      </c>
      <c r="AL301" s="35">
        <v>-22.7</v>
      </c>
      <c r="AM301" s="283">
        <v>2</v>
      </c>
      <c r="AN301" s="283">
        <v>-22</v>
      </c>
      <c r="AO301" s="49">
        <v>5421</v>
      </c>
      <c r="AP301" s="296">
        <v>5440</v>
      </c>
      <c r="AQ301" s="36"/>
      <c r="AR301" s="106">
        <v>1813</v>
      </c>
      <c r="AS301" s="113"/>
      <c r="AT301" s="46">
        <v>25.8</v>
      </c>
      <c r="AU301" s="1">
        <v>1939</v>
      </c>
      <c r="AV301" s="1" t="s">
        <v>263</v>
      </c>
      <c r="AW301" s="46">
        <v>-2.6</v>
      </c>
      <c r="AX301" s="120">
        <v>2009</v>
      </c>
      <c r="AY301" s="1" t="s">
        <v>261</v>
      </c>
      <c r="AZ301" s="42"/>
      <c r="BA301" s="1"/>
      <c r="BB301" s="1"/>
      <c r="BC301" s="264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9">
        <v>5.0999999999999996</v>
      </c>
      <c r="O302" s="160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>
        <v>13.2</v>
      </c>
      <c r="AC302" s="178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6">
        <v>5460</v>
      </c>
      <c r="AP302" s="296">
        <v>5460</v>
      </c>
      <c r="AQ302" s="36"/>
      <c r="AR302" s="106"/>
      <c r="AS302" s="113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4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9"/>
      <c r="O303" s="163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>
        <v>12.5</v>
      </c>
      <c r="AC303" s="178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3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265</v>
      </c>
      <c r="AZ303" s="24"/>
      <c r="BA303" s="10"/>
      <c r="BB303" s="10"/>
      <c r="BC303" s="264">
        <v>13.5</v>
      </c>
      <c r="BD303" s="52">
        <v>1958</v>
      </c>
      <c r="BE303" s="265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9">
        <v>2.7</v>
      </c>
      <c r="O304" s="160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>
        <v>13.1</v>
      </c>
      <c r="AC304" s="178">
        <v>23.1</v>
      </c>
      <c r="AD304" s="55" t="s">
        <v>196</v>
      </c>
      <c r="AE304" s="24">
        <v>6.2</v>
      </c>
      <c r="AF304" s="55" t="s">
        <v>538</v>
      </c>
      <c r="AG304" s="55">
        <v>1.8</v>
      </c>
      <c r="AH304" s="39" t="s">
        <v>56</v>
      </c>
      <c r="AI304" s="43">
        <v>15.7</v>
      </c>
      <c r="AJ304" s="3" t="s">
        <v>529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3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42"/>
      <c r="BA304" s="1"/>
      <c r="BB304" s="1"/>
      <c r="BC304" s="264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9">
        <v>0.5</v>
      </c>
      <c r="O305" s="163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>
        <v>12.1</v>
      </c>
      <c r="AC305" s="54">
        <v>22.6</v>
      </c>
      <c r="AD305" s="11" t="s">
        <v>82</v>
      </c>
      <c r="AE305" s="24">
        <v>5.7</v>
      </c>
      <c r="AF305" s="1" t="s">
        <v>538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3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110"/>
      <c r="BA305" s="38"/>
      <c r="BB305" s="38"/>
      <c r="BC305" s="264">
        <v>13.1</v>
      </c>
      <c r="BD305" s="52">
        <v>1970</v>
      </c>
      <c r="BE305" s="262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9"/>
      <c r="O306" s="160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451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20">
        <v>1986</v>
      </c>
      <c r="AY306" s="1" t="s">
        <v>79</v>
      </c>
      <c r="AZ306" s="110"/>
      <c r="BA306" s="38"/>
      <c r="BB306" s="38"/>
      <c r="BC306" s="264">
        <v>13.3</v>
      </c>
      <c r="BD306" s="52">
        <v>1957</v>
      </c>
      <c r="BE306" s="262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9"/>
      <c r="O307" s="163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>
        <v>8.9</v>
      </c>
      <c r="AC307" s="134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4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9">
        <f>SUM(N277:N307)</f>
        <v>89.3</v>
      </c>
      <c r="O309" s="159"/>
      <c r="P309" s="147">
        <f>SUM(P277:P307)</f>
        <v>116.4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9"/>
      <c r="AJ309" s="149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8">
        <v>172.4</v>
      </c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21" t="s">
        <v>282</v>
      </c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420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419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421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422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545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255</v>
      </c>
      <c r="BK319" s="259"/>
      <c r="BL319" s="259" t="s">
        <v>428</v>
      </c>
      <c r="BM319" s="259"/>
      <c r="BN319" s="209" t="s">
        <v>428</v>
      </c>
      <c r="BO319" s="259"/>
      <c r="BP319" s="259" t="s">
        <v>255</v>
      </c>
      <c r="BQ319" s="259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0" t="s">
        <v>274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520</v>
      </c>
      <c r="BB320" s="26"/>
      <c r="BC320" s="260" t="s">
        <v>33</v>
      </c>
      <c r="BD320" s="260" t="s">
        <v>41</v>
      </c>
      <c r="BE320" s="260"/>
      <c r="BF320" s="29" t="s">
        <v>207</v>
      </c>
      <c r="BG320" s="260" t="s">
        <v>21</v>
      </c>
      <c r="BH320" s="260" t="s">
        <v>208</v>
      </c>
      <c r="BI320" s="260" t="s">
        <v>21</v>
      </c>
      <c r="BJ320" s="269" t="s">
        <v>256</v>
      </c>
      <c r="BK320" s="261"/>
      <c r="BL320" s="261" t="s">
        <v>256</v>
      </c>
      <c r="BM320" s="261"/>
      <c r="BN320" s="269" t="s">
        <v>429</v>
      </c>
      <c r="BO320" s="261"/>
      <c r="BP320" s="261" t="s">
        <v>429</v>
      </c>
      <c r="BQ320" s="261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1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5">
        <v>-1.7</v>
      </c>
      <c r="AH322" s="39" t="s">
        <v>546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6">
        <v>5380</v>
      </c>
      <c r="AP322" s="49">
        <v>5361</v>
      </c>
      <c r="AQ322" s="36"/>
      <c r="AR322" s="106"/>
      <c r="AS322" s="113">
        <v>1467</v>
      </c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469</v>
      </c>
      <c r="BB322" s="1">
        <v>1965</v>
      </c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1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9.1</v>
      </c>
      <c r="AC323" s="54">
        <v>15.9</v>
      </c>
      <c r="AD323" s="11" t="s">
        <v>468</v>
      </c>
      <c r="AE323" s="24">
        <v>-2</v>
      </c>
      <c r="AF323" s="42" t="s">
        <v>79</v>
      </c>
      <c r="AG323" s="115">
        <v>-2</v>
      </c>
      <c r="AH323" s="39" t="s">
        <v>518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6">
        <v>5366</v>
      </c>
      <c r="AP323" s="33">
        <v>5353</v>
      </c>
      <c r="AQ323" s="36"/>
      <c r="AR323" s="106">
        <v>1291</v>
      </c>
      <c r="AS323" s="113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1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10.6</v>
      </c>
      <c r="AC324" s="54">
        <v>18.2</v>
      </c>
      <c r="AD324" s="11" t="s">
        <v>468</v>
      </c>
      <c r="AE324" s="24">
        <v>-1.2</v>
      </c>
      <c r="AF324" s="42" t="s">
        <v>74</v>
      </c>
      <c r="AG324" s="115">
        <v>0.4</v>
      </c>
      <c r="AH324" s="39" t="s">
        <v>88</v>
      </c>
      <c r="AI324" s="43">
        <v>41</v>
      </c>
      <c r="AJ324" s="43" t="s">
        <v>462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3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1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5">
        <v>-1.2</v>
      </c>
      <c r="AH325" s="39" t="s">
        <v>56</v>
      </c>
      <c r="AI325" s="43">
        <v>2.5</v>
      </c>
      <c r="AJ325" s="43" t="s">
        <v>547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3">
        <v>1366</v>
      </c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1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10.9</v>
      </c>
      <c r="AC326" s="54">
        <v>17.3</v>
      </c>
      <c r="AD326" s="11" t="s">
        <v>548</v>
      </c>
      <c r="AE326" s="24">
        <v>4.5</v>
      </c>
      <c r="AF326" s="42" t="s">
        <v>148</v>
      </c>
      <c r="AG326" s="115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6">
        <v>5430</v>
      </c>
      <c r="AP326" s="49">
        <v>5439</v>
      </c>
      <c r="AQ326" s="36"/>
      <c r="AR326" s="106">
        <v>1483</v>
      </c>
      <c r="AS326" s="113">
        <v>1668</v>
      </c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14"/>
      <c r="BS326" s="140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1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11.7</v>
      </c>
      <c r="AC327" s="54">
        <v>19.399999999999999</v>
      </c>
      <c r="AD327" s="11" t="s">
        <v>476</v>
      </c>
      <c r="AE327" s="24">
        <v>4.2</v>
      </c>
      <c r="AF327" s="42" t="s">
        <v>189</v>
      </c>
      <c r="AG327" s="115">
        <v>1.4</v>
      </c>
      <c r="AH327" s="39" t="s">
        <v>56</v>
      </c>
      <c r="AI327" s="43">
        <v>8</v>
      </c>
      <c r="AJ327" s="43" t="s">
        <v>513</v>
      </c>
      <c r="AK327" s="35">
        <v>3.8</v>
      </c>
      <c r="AL327" s="35">
        <v>-22.3</v>
      </c>
      <c r="AM327" s="49">
        <v>-4</v>
      </c>
      <c r="AN327" s="49">
        <v>-21</v>
      </c>
      <c r="AO327" s="286">
        <v>5445</v>
      </c>
      <c r="AP327" s="296">
        <v>5445</v>
      </c>
      <c r="AQ327" s="36"/>
      <c r="AR327" s="106">
        <v>2036</v>
      </c>
      <c r="AS327" s="113"/>
      <c r="AT327" s="46">
        <v>25</v>
      </c>
      <c r="AU327" s="112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14"/>
      <c r="BS327" s="140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1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5">
        <v>2</v>
      </c>
      <c r="AH328" s="39" t="s">
        <v>56</v>
      </c>
      <c r="AI328" s="43">
        <v>6.9</v>
      </c>
      <c r="AJ328" s="43" t="s">
        <v>499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6">
        <v>5477</v>
      </c>
      <c r="AP328" s="49">
        <v>5467</v>
      </c>
      <c r="AQ328" s="36"/>
      <c r="AR328" s="106">
        <v>2258</v>
      </c>
      <c r="AS328" s="113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523</v>
      </c>
      <c r="BB328" s="1">
        <v>1973</v>
      </c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14"/>
      <c r="BS328" s="140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1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5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6">
        <v>5459</v>
      </c>
      <c r="AP329" s="49">
        <v>5432</v>
      </c>
      <c r="AQ329" s="36"/>
      <c r="AR329" s="106">
        <v>1868</v>
      </c>
      <c r="AS329" s="113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523</v>
      </c>
      <c r="BB329" s="1">
        <v>1973</v>
      </c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14"/>
      <c r="BS329" s="140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1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5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6">
        <v>5435</v>
      </c>
      <c r="AP330" s="49">
        <v>5542</v>
      </c>
      <c r="AQ330" s="36"/>
      <c r="AR330" s="106">
        <v>1638</v>
      </c>
      <c r="AS330" s="113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14"/>
      <c r="BS330" s="164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1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11.4</v>
      </c>
      <c r="AC331" s="54">
        <v>17.899999999999999</v>
      </c>
      <c r="AD331" s="11" t="s">
        <v>549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3">
        <v>5</v>
      </c>
      <c r="AN331" s="283">
        <v>-16</v>
      </c>
      <c r="AO331" s="286">
        <v>5435</v>
      </c>
      <c r="AP331" s="296">
        <v>5460</v>
      </c>
      <c r="AQ331" s="66"/>
      <c r="AR331" s="106"/>
      <c r="AS331" s="113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551</v>
      </c>
      <c r="BB331" s="1">
        <v>1997</v>
      </c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14"/>
      <c r="BS331" s="140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1">
        <v>14.3</v>
      </c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550</v>
      </c>
      <c r="AK332" s="283">
        <v>6</v>
      </c>
      <c r="AL332" s="283">
        <v>-16</v>
      </c>
      <c r="AM332" s="283">
        <v>8</v>
      </c>
      <c r="AN332" s="283">
        <v>-16</v>
      </c>
      <c r="AO332" s="291">
        <v>5552</v>
      </c>
      <c r="AP332" s="296">
        <v>5552</v>
      </c>
      <c r="AQ332" s="36"/>
      <c r="AR332" s="106"/>
      <c r="AS332" s="113"/>
      <c r="AT332" s="114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14"/>
      <c r="BS332" s="140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1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10.199999999999999</v>
      </c>
      <c r="AC333" s="54">
        <v>20.8</v>
      </c>
      <c r="AD333" s="11" t="s">
        <v>532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91">
        <v>5552</v>
      </c>
      <c r="AP333" s="49">
        <v>5442</v>
      </c>
      <c r="AQ333" s="36"/>
      <c r="AR333" s="106"/>
      <c r="AS333" s="113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14"/>
      <c r="BS333" s="140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1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91">
        <v>5440</v>
      </c>
      <c r="AP334" s="296">
        <v>5440</v>
      </c>
      <c r="AQ334" s="66"/>
      <c r="AR334" s="106"/>
      <c r="AS334" s="113"/>
      <c r="AT334" s="61">
        <v>28.5</v>
      </c>
      <c r="AU334" s="38">
        <v>2004</v>
      </c>
      <c r="AV334" s="38" t="s">
        <v>277</v>
      </c>
      <c r="AW334" s="46">
        <v>-3.4</v>
      </c>
      <c r="AX334" s="112">
        <v>1971</v>
      </c>
      <c r="AY334" s="1" t="s">
        <v>79</v>
      </c>
      <c r="AZ334" s="42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14"/>
      <c r="BS334" s="140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1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10.3</v>
      </c>
      <c r="AC335" s="54">
        <v>18.5</v>
      </c>
      <c r="AD335" s="11" t="s">
        <v>468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3">
        <v>4</v>
      </c>
      <c r="AL335" s="283">
        <v>-18</v>
      </c>
      <c r="AM335" s="63">
        <v>4</v>
      </c>
      <c r="AN335" s="63">
        <v>-18</v>
      </c>
      <c r="AO335" s="291">
        <v>5550</v>
      </c>
      <c r="AP335" s="296">
        <v>5550</v>
      </c>
      <c r="AQ335" s="66"/>
      <c r="AR335" s="106"/>
      <c r="AS335" s="113"/>
      <c r="AT335" s="46">
        <v>27.5</v>
      </c>
      <c r="AU335" s="1">
        <v>2004</v>
      </c>
      <c r="AV335" s="1" t="s">
        <v>257</v>
      </c>
      <c r="AW335" s="46">
        <v>-3.5</v>
      </c>
      <c r="AX335" s="112">
        <v>1968</v>
      </c>
      <c r="AY335" s="1" t="s">
        <v>79</v>
      </c>
      <c r="AZ335" s="42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14"/>
      <c r="BS335" s="140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1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467</v>
      </c>
      <c r="AK336" s="283">
        <v>5</v>
      </c>
      <c r="AL336" s="283">
        <v>-16</v>
      </c>
      <c r="AM336" s="63">
        <v>4</v>
      </c>
      <c r="AN336" s="63">
        <v>-17</v>
      </c>
      <c r="AO336" s="291">
        <v>5550</v>
      </c>
      <c r="AP336" s="296">
        <v>5550</v>
      </c>
      <c r="AQ336" s="66"/>
      <c r="AR336" s="106"/>
      <c r="AS336" s="113"/>
      <c r="AT336" s="46">
        <v>25.3</v>
      </c>
      <c r="AU336" s="1">
        <v>1914</v>
      </c>
      <c r="AV336" s="1" t="s">
        <v>89</v>
      </c>
      <c r="AW336" s="46">
        <v>-3.6</v>
      </c>
      <c r="AX336" s="112">
        <v>1964</v>
      </c>
      <c r="AY336" s="1" t="s">
        <v>79</v>
      </c>
      <c r="AZ336" s="42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14"/>
      <c r="BS336" s="140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1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9.6</v>
      </c>
      <c r="AC337" s="54">
        <v>17.3</v>
      </c>
      <c r="AD337" s="11" t="s">
        <v>552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3">
        <v>-22</v>
      </c>
      <c r="AM337" s="35">
        <v>1.6</v>
      </c>
      <c r="AN337" s="63">
        <v>-22</v>
      </c>
      <c r="AO337" s="291">
        <v>5540</v>
      </c>
      <c r="AP337" s="296">
        <v>5538</v>
      </c>
      <c r="AQ337" s="66"/>
      <c r="AR337" s="106"/>
      <c r="AS337" s="284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42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14"/>
      <c r="BS337" s="140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1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9.5</v>
      </c>
      <c r="AC338" s="54">
        <v>16.3</v>
      </c>
      <c r="AD338" s="11" t="s">
        <v>82</v>
      </c>
      <c r="AE338" s="24">
        <v>1.5</v>
      </c>
      <c r="AF338" s="42" t="s">
        <v>501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3">
        <v>-2</v>
      </c>
      <c r="AL338" s="283">
        <v>-20</v>
      </c>
      <c r="AM338" s="35">
        <v>-1.1000000000000001</v>
      </c>
      <c r="AN338" s="35">
        <v>-16.3</v>
      </c>
      <c r="AO338" s="291">
        <v>5540</v>
      </c>
      <c r="AP338" s="49">
        <v>5449</v>
      </c>
      <c r="AQ338" s="66"/>
      <c r="AR338" s="106"/>
      <c r="AS338" s="113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42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14"/>
      <c r="BS338" s="140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1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469</v>
      </c>
      <c r="AI339" s="43">
        <v>17.2</v>
      </c>
      <c r="AJ339" s="43" t="s">
        <v>68</v>
      </c>
      <c r="AK339" s="283">
        <v>6</v>
      </c>
      <c r="AL339" s="283">
        <v>-17</v>
      </c>
      <c r="AM339" s="35">
        <v>6.8</v>
      </c>
      <c r="AN339" s="35">
        <v>-15.5</v>
      </c>
      <c r="AO339" s="291">
        <v>5552</v>
      </c>
      <c r="AP339" s="49">
        <v>5529</v>
      </c>
      <c r="AQ339" s="66"/>
      <c r="AR339" s="106"/>
      <c r="AS339" s="113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9">
        <v>2011</v>
      </c>
      <c r="AY339" s="38" t="s">
        <v>139</v>
      </c>
      <c r="AZ339" s="42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14"/>
      <c r="BS339" s="140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1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3">
        <v>10.1</v>
      </c>
      <c r="AC340" s="54">
        <v>20.2</v>
      </c>
      <c r="AD340" s="11" t="s">
        <v>532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6">
        <v>5535</v>
      </c>
      <c r="AP340" s="49">
        <v>5535</v>
      </c>
      <c r="AQ340" s="36"/>
      <c r="AR340" s="106">
        <v>3154</v>
      </c>
      <c r="AS340" s="312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2">
        <v>1973</v>
      </c>
      <c r="AY340" s="1" t="s">
        <v>176</v>
      </c>
      <c r="AZ340" s="42">
        <v>-3.8</v>
      </c>
      <c r="BA340" s="1" t="s">
        <v>523</v>
      </c>
      <c r="BB340" s="1">
        <v>1973</v>
      </c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14"/>
      <c r="BS340" s="140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1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451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6">
        <v>5528</v>
      </c>
      <c r="AP341" s="49">
        <v>5464</v>
      </c>
      <c r="AQ341" s="36"/>
      <c r="AR341" s="106">
        <v>3081</v>
      </c>
      <c r="AS341" s="113">
        <v>1743</v>
      </c>
      <c r="AT341" s="46">
        <v>23.7</v>
      </c>
      <c r="AU341" s="1">
        <v>1885</v>
      </c>
      <c r="AV341" s="1" t="s">
        <v>553</v>
      </c>
      <c r="AW341" s="46">
        <v>-5</v>
      </c>
      <c r="AX341" s="112">
        <v>1981</v>
      </c>
      <c r="AY341" s="1" t="s">
        <v>79</v>
      </c>
      <c r="AZ341" s="42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14"/>
      <c r="BS341" s="140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1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554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3">
        <v>1425</v>
      </c>
      <c r="AT342" s="225">
        <v>23.1</v>
      </c>
      <c r="AU342" s="11">
        <v>1888</v>
      </c>
      <c r="AV342" s="11" t="s">
        <v>97</v>
      </c>
      <c r="AW342" s="46">
        <v>-3</v>
      </c>
      <c r="AX342" s="112">
        <v>1911</v>
      </c>
      <c r="AY342" s="1" t="s">
        <v>555</v>
      </c>
      <c r="AZ342" s="42">
        <v>-3</v>
      </c>
      <c r="BA342" s="1" t="s">
        <v>61</v>
      </c>
      <c r="BB342" s="1">
        <v>1975</v>
      </c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14"/>
      <c r="BS342" s="140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1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3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5">
        <v>-1.6</v>
      </c>
      <c r="AH343" s="39" t="s">
        <v>518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6">
        <v>5435</v>
      </c>
      <c r="AP343" s="49">
        <v>5433</v>
      </c>
      <c r="AQ343" s="71"/>
      <c r="AR343" s="286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2">
        <v>1906</v>
      </c>
      <c r="AY343" s="1" t="s">
        <v>559</v>
      </c>
      <c r="AZ343" s="42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14"/>
      <c r="BS343" s="140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1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3">
        <v>9.8000000000000007</v>
      </c>
      <c r="AC344" s="54">
        <v>18.8</v>
      </c>
      <c r="AD344" s="11" t="s">
        <v>532</v>
      </c>
      <c r="AE344" s="24">
        <v>-1.6</v>
      </c>
      <c r="AF344" s="42" t="s">
        <v>139</v>
      </c>
      <c r="AG344" s="115">
        <v>-0.2</v>
      </c>
      <c r="AH344" s="39" t="s">
        <v>56</v>
      </c>
      <c r="AI344" s="43">
        <v>0.7</v>
      </c>
      <c r="AJ344" s="3" t="s">
        <v>557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6">
        <v>5447</v>
      </c>
      <c r="AP344" s="49">
        <v>5451</v>
      </c>
      <c r="AQ344" s="66"/>
      <c r="AR344" s="106">
        <v>1844</v>
      </c>
      <c r="AS344" s="113">
        <v>1184</v>
      </c>
      <c r="AT344" s="46">
        <v>27.3</v>
      </c>
      <c r="AU344" s="1">
        <v>1999</v>
      </c>
      <c r="AV344" s="1" t="s">
        <v>513</v>
      </c>
      <c r="AW344" s="46">
        <v>-4.5999999999999996</v>
      </c>
      <c r="AX344" s="112">
        <v>1887</v>
      </c>
      <c r="AY344" s="1" t="s">
        <v>66</v>
      </c>
      <c r="AZ344" s="42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14"/>
      <c r="BS344" s="140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1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</v>
      </c>
      <c r="AC345" s="54">
        <v>15.1</v>
      </c>
      <c r="AD345" s="11" t="s">
        <v>556</v>
      </c>
      <c r="AE345" s="24">
        <v>1.5</v>
      </c>
      <c r="AF345" s="42" t="s">
        <v>55</v>
      </c>
      <c r="AG345" s="115">
        <v>1.7</v>
      </c>
      <c r="AH345" s="39" t="s">
        <v>56</v>
      </c>
      <c r="AI345" s="43">
        <v>7.2</v>
      </c>
      <c r="AJ345" s="3" t="s">
        <v>558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6">
        <v>5475</v>
      </c>
      <c r="AP345" s="49">
        <v>5496</v>
      </c>
      <c r="AQ345" s="36"/>
      <c r="AR345" s="106">
        <v>1508</v>
      </c>
      <c r="AS345" s="113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2">
        <v>1995</v>
      </c>
      <c r="AY345" s="1" t="s">
        <v>58</v>
      </c>
      <c r="AZ345" s="42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14"/>
      <c r="BS345" s="140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1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5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6">
        <v>5506</v>
      </c>
      <c r="AP346" s="49">
        <v>5510</v>
      </c>
      <c r="AQ346" s="36"/>
      <c r="AR346" s="106">
        <v>2639</v>
      </c>
      <c r="AS346" s="113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42"/>
      <c r="BA346" s="1"/>
      <c r="BB346" s="1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14"/>
      <c r="BS346" s="140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1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471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6">
        <v>5536</v>
      </c>
      <c r="AP347" s="49">
        <v>5516</v>
      </c>
      <c r="AQ347" s="66"/>
      <c r="AR347" s="106">
        <v>3033</v>
      </c>
      <c r="AS347" s="113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42"/>
      <c r="BA347" s="1"/>
      <c r="BB347" s="1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14"/>
      <c r="BS347" s="140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1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478</v>
      </c>
      <c r="AI348" s="43">
        <v>33.5</v>
      </c>
      <c r="AJ348" s="3" t="s">
        <v>471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3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9">
        <v>-7.5</v>
      </c>
      <c r="BA348" s="112" t="s">
        <v>61</v>
      </c>
      <c r="BB348" s="112">
        <v>1974</v>
      </c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14"/>
      <c r="BS348" s="140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1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11.5</v>
      </c>
      <c r="AC349" s="54">
        <v>20.100000000000001</v>
      </c>
      <c r="AD349" s="11" t="s">
        <v>560</v>
      </c>
      <c r="AE349" s="24">
        <v>0.7</v>
      </c>
      <c r="AF349" s="42" t="s">
        <v>72</v>
      </c>
      <c r="AG349" s="115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3">
        <v>2198</v>
      </c>
      <c r="AT349" s="67">
        <v>27.7</v>
      </c>
      <c r="AU349" s="11">
        <v>1976</v>
      </c>
      <c r="AV349" s="11" t="s">
        <v>116</v>
      </c>
      <c r="AW349" s="225">
        <v>-5.6</v>
      </c>
      <c r="AX349" s="112">
        <v>1982</v>
      </c>
      <c r="AY349" s="112" t="s">
        <v>79</v>
      </c>
      <c r="AZ349" s="119">
        <v>-6.3</v>
      </c>
      <c r="BA349" s="112" t="s">
        <v>63</v>
      </c>
      <c r="BB349" s="112">
        <v>1971</v>
      </c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14"/>
      <c r="BS349" s="140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1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3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5">
        <v>0.9</v>
      </c>
      <c r="AH350" s="39" t="s">
        <v>56</v>
      </c>
      <c r="AI350" s="43">
        <v>1.3</v>
      </c>
      <c r="AJ350" s="3" t="s">
        <v>502</v>
      </c>
      <c r="AK350" s="283">
        <v>4</v>
      </c>
      <c r="AL350" s="283">
        <v>-16</v>
      </c>
      <c r="AM350" s="283">
        <v>4</v>
      </c>
      <c r="AN350" s="283">
        <v>-16</v>
      </c>
      <c r="AO350" s="296">
        <v>5520</v>
      </c>
      <c r="AP350" s="296">
        <v>5520</v>
      </c>
      <c r="AQ350" s="36"/>
      <c r="AR350" s="106">
        <v>2356</v>
      </c>
      <c r="AS350" s="113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9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14"/>
      <c r="BS350" s="140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1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5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6">
        <v>5440</v>
      </c>
      <c r="AQ351" s="36"/>
      <c r="AR351" s="106"/>
      <c r="AS351" s="113"/>
      <c r="AT351" s="46">
        <v>22.6</v>
      </c>
      <c r="AU351" s="1">
        <v>1920</v>
      </c>
      <c r="AV351" s="1" t="s">
        <v>89</v>
      </c>
      <c r="AW351" s="46">
        <v>-4.5</v>
      </c>
      <c r="AX351" s="112">
        <v>2012</v>
      </c>
      <c r="AY351" s="112" t="s">
        <v>139</v>
      </c>
      <c r="AZ351" s="119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14"/>
      <c r="BS351" s="140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1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12</v>
      </c>
      <c r="AC352" s="134">
        <v>19.899999999999999</v>
      </c>
      <c r="AD352" s="11" t="s">
        <v>147</v>
      </c>
      <c r="AE352" s="24">
        <v>5.6</v>
      </c>
      <c r="AF352" s="42" t="s">
        <v>193</v>
      </c>
      <c r="AG352" s="115">
        <v>2.1</v>
      </c>
      <c r="AH352" s="39" t="s">
        <v>56</v>
      </c>
      <c r="AI352" s="43">
        <v>75.900000000000006</v>
      </c>
      <c r="AJ352" s="3" t="s">
        <v>470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3">
        <v>1811</v>
      </c>
      <c r="AT352" s="320">
        <v>22.5</v>
      </c>
      <c r="AU352" s="1">
        <v>1939</v>
      </c>
      <c r="AV352" s="1" t="s">
        <v>171</v>
      </c>
      <c r="AW352" s="46">
        <v>-5.5</v>
      </c>
      <c r="AX352" s="112">
        <v>1943</v>
      </c>
      <c r="AY352" s="47" t="s">
        <v>278</v>
      </c>
      <c r="AZ352" s="42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14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3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7">
        <f>SUM(P322:P352)</f>
        <v>188.4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6">
        <f>AVERAGE(AE322:AE352)</f>
        <v>1.7193548387096773</v>
      </c>
      <c r="AF354" s="100"/>
      <c r="AG354" s="100">
        <f>AVERAGE(AG322:AG352)</f>
        <v>0.78387096774193565</v>
      </c>
      <c r="AH354" s="100"/>
      <c r="AI354" s="175"/>
      <c r="AJ354" s="175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/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420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419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421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422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563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42"/>
      <c r="BA364" s="1"/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9" t="s">
        <v>255</v>
      </c>
      <c r="BK364" s="259"/>
      <c r="BL364" s="259" t="s">
        <v>428</v>
      </c>
      <c r="BM364" s="259"/>
      <c r="BN364" s="209" t="s">
        <v>428</v>
      </c>
      <c r="BO364" s="259"/>
      <c r="BP364" s="259" t="s">
        <v>255</v>
      </c>
      <c r="BQ364" s="259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0" t="s">
        <v>274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60" t="s">
        <v>33</v>
      </c>
      <c r="BD365" s="260" t="s">
        <v>41</v>
      </c>
      <c r="BE365" s="260" t="s">
        <v>53</v>
      </c>
      <c r="BF365" s="29" t="s">
        <v>207</v>
      </c>
      <c r="BG365" s="260" t="s">
        <v>21</v>
      </c>
      <c r="BH365" s="260" t="s">
        <v>208</v>
      </c>
      <c r="BI365" s="260" t="s">
        <v>21</v>
      </c>
      <c r="BJ365" s="269" t="s">
        <v>256</v>
      </c>
      <c r="BK365" s="261"/>
      <c r="BL365" s="261" t="s">
        <v>256</v>
      </c>
      <c r="BM365" s="261"/>
      <c r="BN365" s="269" t="s">
        <v>429</v>
      </c>
      <c r="BO365" s="261"/>
      <c r="BP365" s="261" t="s">
        <v>429</v>
      </c>
      <c r="BQ365" s="261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10.4</v>
      </c>
      <c r="K367" s="53">
        <v>12.4</v>
      </c>
      <c r="L367" s="75">
        <f>AVERAGE(B367:I367)</f>
        <v>10.45</v>
      </c>
      <c r="M367" s="42">
        <v>8.9</v>
      </c>
      <c r="N367" s="43">
        <v>11.2</v>
      </c>
      <c r="O367" s="176"/>
      <c r="P367" s="276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11.2</v>
      </c>
      <c r="AC367" s="178">
        <v>18.600000000000001</v>
      </c>
      <c r="AD367" s="179" t="s">
        <v>74</v>
      </c>
      <c r="AE367" s="24">
        <v>6</v>
      </c>
      <c r="AF367" s="42" t="s">
        <v>151</v>
      </c>
      <c r="AG367" s="115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83">
        <v>2</v>
      </c>
      <c r="AN367" s="283">
        <v>-18</v>
      </c>
      <c r="AO367" s="33">
        <v>5484</v>
      </c>
      <c r="AP367" s="319">
        <v>5470</v>
      </c>
      <c r="AQ367" s="308">
        <v>5485</v>
      </c>
      <c r="AR367" s="106">
        <v>1701</v>
      </c>
      <c r="AS367" s="113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30">
        <v>2014</v>
      </c>
      <c r="BS367" s="140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9.3000000000000007</v>
      </c>
      <c r="K368" s="53">
        <v>12.4</v>
      </c>
      <c r="L368" s="75">
        <f t="shared" ref="L368:L390" si="21">AVERAGE(B368:I368)</f>
        <v>9.9625000000000004</v>
      </c>
      <c r="M368" s="42">
        <v>8.8000000000000007</v>
      </c>
      <c r="N368" s="43">
        <v>7</v>
      </c>
      <c r="O368" s="43"/>
      <c r="P368" s="276">
        <v>3.8</v>
      </c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9" t="s">
        <v>119</v>
      </c>
      <c r="AE368" s="24">
        <v>4.0999999999999996</v>
      </c>
      <c r="AF368" s="1" t="s">
        <v>74</v>
      </c>
      <c r="AG368" s="115">
        <v>1.8</v>
      </c>
      <c r="AH368" s="39" t="s">
        <v>136</v>
      </c>
      <c r="AI368" s="43">
        <v>23.8</v>
      </c>
      <c r="AJ368" s="3" t="s">
        <v>561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8">
        <v>5462</v>
      </c>
      <c r="AR368" s="106">
        <v>1688</v>
      </c>
      <c r="AS368" s="113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298">
        <v>8.1</v>
      </c>
      <c r="C369" s="298">
        <v>7.7</v>
      </c>
      <c r="D369" s="298">
        <v>8.8000000000000007</v>
      </c>
      <c r="E369" s="298">
        <v>10.4</v>
      </c>
      <c r="F369" s="298">
        <v>10.5</v>
      </c>
      <c r="G369" s="298">
        <v>10</v>
      </c>
      <c r="H369" s="298">
        <v>9.9</v>
      </c>
      <c r="I369" s="298">
        <v>8.6999999999999993</v>
      </c>
      <c r="J369" s="322">
        <v>6.7</v>
      </c>
      <c r="K369" s="323">
        <v>11.6</v>
      </c>
      <c r="L369" s="75">
        <f t="shared" si="21"/>
        <v>9.2625000000000011</v>
      </c>
      <c r="M369" s="42">
        <v>8.6999999999999993</v>
      </c>
      <c r="N369" s="43">
        <v>6.2</v>
      </c>
      <c r="O369" s="176"/>
      <c r="P369" s="276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1" t="s">
        <v>70</v>
      </c>
      <c r="AE369" s="24">
        <v>2.9</v>
      </c>
      <c r="AF369" s="42" t="s">
        <v>139</v>
      </c>
      <c r="AG369" s="115">
        <v>1.4</v>
      </c>
      <c r="AH369" s="39" t="s">
        <v>56</v>
      </c>
      <c r="AI369" s="43">
        <v>19.2</v>
      </c>
      <c r="AJ369" s="43" t="s">
        <v>562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3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75">
        <f t="shared" si="21"/>
        <v>9.6</v>
      </c>
      <c r="M370" s="42">
        <v>8.6</v>
      </c>
      <c r="N370" s="43">
        <v>10.4</v>
      </c>
      <c r="O370" s="43"/>
      <c r="P370" s="276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9" t="s">
        <v>82</v>
      </c>
      <c r="AE370" s="24">
        <v>-0.3</v>
      </c>
      <c r="AF370" s="42" t="s">
        <v>55</v>
      </c>
      <c r="AG370" s="115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24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75">
        <f t="shared" si="21"/>
        <v>9.4250000000000007</v>
      </c>
      <c r="M371" s="42">
        <v>8.5</v>
      </c>
      <c r="N371" s="43"/>
      <c r="O371" s="43"/>
      <c r="P371" s="276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468</v>
      </c>
      <c r="AE371" s="24">
        <v>-1.5</v>
      </c>
      <c r="AF371" s="42" t="s">
        <v>165</v>
      </c>
      <c r="AG371" s="115">
        <v>-0.2</v>
      </c>
      <c r="AH371" s="39" t="s">
        <v>188</v>
      </c>
      <c r="AI371" s="43">
        <v>2.2000000000000002</v>
      </c>
      <c r="AJ371" s="43" t="s">
        <v>499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8">
        <v>5471</v>
      </c>
      <c r="AR371" s="106">
        <v>1991</v>
      </c>
      <c r="AS371" s="113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75">
        <f t="shared" si="21"/>
        <v>11.25</v>
      </c>
      <c r="M372" s="42">
        <v>8.4</v>
      </c>
      <c r="N372" s="43">
        <v>0.1</v>
      </c>
      <c r="O372" s="43"/>
      <c r="P372" s="276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468</v>
      </c>
      <c r="AE372" s="24">
        <v>2.7</v>
      </c>
      <c r="AF372" s="1" t="s">
        <v>55</v>
      </c>
      <c r="AG372" s="115">
        <v>1.7</v>
      </c>
      <c r="AH372" s="39" t="s">
        <v>56</v>
      </c>
      <c r="AI372" s="43">
        <v>13.7</v>
      </c>
      <c r="AJ372" s="43" t="s">
        <v>488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8">
        <v>5525</v>
      </c>
      <c r="AR372" s="106">
        <v>1423</v>
      </c>
      <c r="AS372" s="113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75">
        <f t="shared" si="21"/>
        <v>10.9125</v>
      </c>
      <c r="M373" s="42">
        <v>8.3000000000000007</v>
      </c>
      <c r="N373" s="43">
        <v>0.3</v>
      </c>
      <c r="O373" s="176"/>
      <c r="P373" s="276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468</v>
      </c>
      <c r="AE373" s="24">
        <v>2.5</v>
      </c>
      <c r="AF373" s="1" t="s">
        <v>78</v>
      </c>
      <c r="AG373" s="115">
        <v>1.3</v>
      </c>
      <c r="AH373" s="39" t="s">
        <v>56</v>
      </c>
      <c r="AI373" s="43">
        <v>22</v>
      </c>
      <c r="AJ373" s="43" t="s">
        <v>562</v>
      </c>
      <c r="AK373" s="35">
        <v>2.4</v>
      </c>
      <c r="AL373" s="35">
        <v>-17.5</v>
      </c>
      <c r="AM373" s="35">
        <v>2.2000000000000002</v>
      </c>
      <c r="AN373" s="294">
        <v>-18</v>
      </c>
      <c r="AO373" s="49">
        <v>5494</v>
      </c>
      <c r="AP373" s="296">
        <v>5450</v>
      </c>
      <c r="AQ373" s="33">
        <v>5520</v>
      </c>
      <c r="AR373" s="106">
        <v>2470</v>
      </c>
      <c r="AS373" s="113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10.199999999999999</v>
      </c>
      <c r="K374" s="53">
        <v>12.5</v>
      </c>
      <c r="L374" s="75">
        <f t="shared" si="21"/>
        <v>11.487500000000001</v>
      </c>
      <c r="M374" s="42">
        <v>8.1999999999999993</v>
      </c>
      <c r="N374" s="43">
        <v>7.4</v>
      </c>
      <c r="O374" s="211"/>
      <c r="P374" s="276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468</v>
      </c>
      <c r="AE374" s="24">
        <v>5.9</v>
      </c>
      <c r="AF374" s="1" t="s">
        <v>171</v>
      </c>
      <c r="AG374" s="115">
        <v>2.6</v>
      </c>
      <c r="AH374" s="39" t="s">
        <v>56</v>
      </c>
      <c r="AI374" s="158">
        <v>30.2</v>
      </c>
      <c r="AJ374" s="158" t="s">
        <v>519</v>
      </c>
      <c r="AK374" s="35">
        <v>3.2</v>
      </c>
      <c r="AL374" s="35">
        <v>-22.3</v>
      </c>
      <c r="AM374" s="35">
        <v>3.8</v>
      </c>
      <c r="AN374" s="283">
        <v>-20</v>
      </c>
      <c r="AO374" s="49">
        <v>5444</v>
      </c>
      <c r="AP374" s="296">
        <v>5480</v>
      </c>
      <c r="AQ374" s="33">
        <v>5488</v>
      </c>
      <c r="AR374" s="106">
        <v>1995</v>
      </c>
      <c r="AS374" s="113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12.2</v>
      </c>
      <c r="L375" s="75">
        <f t="shared" si="21"/>
        <v>10.812499999999998</v>
      </c>
      <c r="M375" s="42">
        <v>8.1</v>
      </c>
      <c r="N375" s="43">
        <v>4.9000000000000004</v>
      </c>
      <c r="O375" s="211"/>
      <c r="P375" s="276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513</v>
      </c>
      <c r="AE375" s="24">
        <v>6.7</v>
      </c>
      <c r="AF375" s="1" t="s">
        <v>89</v>
      </c>
      <c r="AG375" s="115">
        <v>2.2000000000000002</v>
      </c>
      <c r="AH375" s="39" t="s">
        <v>56</v>
      </c>
      <c r="AI375" s="158">
        <v>54.1</v>
      </c>
      <c r="AJ375" s="158" t="s">
        <v>75</v>
      </c>
      <c r="AK375" s="35">
        <v>5.8</v>
      </c>
      <c r="AL375" s="35">
        <v>-15.9</v>
      </c>
      <c r="AM375" s="283">
        <v>2</v>
      </c>
      <c r="AN375" s="283">
        <v>-18</v>
      </c>
      <c r="AO375" s="49">
        <v>5535</v>
      </c>
      <c r="AP375" s="49">
        <v>5488</v>
      </c>
      <c r="AQ375" s="36"/>
      <c r="AR375" s="106">
        <v>2348</v>
      </c>
      <c r="AS375" s="113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75">
        <f t="shared" si="21"/>
        <v>9.7624999999999993</v>
      </c>
      <c r="M376" s="42">
        <v>8</v>
      </c>
      <c r="N376" s="43">
        <v>3.4</v>
      </c>
      <c r="O376" s="211"/>
      <c r="P376" s="276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5">
        <v>2.6</v>
      </c>
      <c r="AH376" s="39" t="s">
        <v>56</v>
      </c>
      <c r="AI376" s="158">
        <v>23.4</v>
      </c>
      <c r="AJ376" s="43" t="s">
        <v>464</v>
      </c>
      <c r="AK376" s="283">
        <v>0</v>
      </c>
      <c r="AL376" s="283">
        <v>-18</v>
      </c>
      <c r="AM376" s="283">
        <v>0</v>
      </c>
      <c r="AN376" s="294">
        <v>-22</v>
      </c>
      <c r="AO376" s="296">
        <v>5420</v>
      </c>
      <c r="AP376" s="296">
        <v>5400</v>
      </c>
      <c r="AQ376" s="315">
        <v>5542</v>
      </c>
      <c r="AR376" s="106"/>
      <c r="AS376" s="113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11.9</v>
      </c>
      <c r="L377" s="75">
        <f t="shared" si="21"/>
        <v>10.324999999999999</v>
      </c>
      <c r="M377" s="42">
        <v>7.9</v>
      </c>
      <c r="N377" s="43">
        <v>1.5</v>
      </c>
      <c r="O377" s="211"/>
      <c r="P377" s="276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468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8">
        <v>12.6</v>
      </c>
      <c r="AJ377" s="43" t="s">
        <v>462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3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25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8.5</v>
      </c>
      <c r="K378" s="53">
        <v>11.9</v>
      </c>
      <c r="L378" s="75">
        <f t="shared" si="21"/>
        <v>9.9124999999999996</v>
      </c>
      <c r="M378" s="42">
        <v>7.8</v>
      </c>
      <c r="N378" s="43">
        <v>2.4</v>
      </c>
      <c r="O378" s="43"/>
      <c r="P378" s="276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557</v>
      </c>
      <c r="AI378" s="43">
        <v>44</v>
      </c>
      <c r="AJ378" s="43" t="s">
        <v>471</v>
      </c>
      <c r="AK378" s="283">
        <v>2</v>
      </c>
      <c r="AL378" s="283">
        <v>-20</v>
      </c>
      <c r="AM378" s="63">
        <v>0</v>
      </c>
      <c r="AN378" s="63">
        <v>-22</v>
      </c>
      <c r="AO378" s="296">
        <v>5450</v>
      </c>
      <c r="AP378" s="296">
        <v>5400</v>
      </c>
      <c r="AQ378" s="36">
        <v>5555</v>
      </c>
      <c r="AR378" s="106"/>
      <c r="AS378" s="113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/>
      <c r="BS378" s="140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75">
        <f t="shared" si="21"/>
        <v>9.625</v>
      </c>
      <c r="M379" s="42">
        <v>7.7</v>
      </c>
      <c r="N379" s="43">
        <v>0.1</v>
      </c>
      <c r="O379" s="43"/>
      <c r="P379" s="276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6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3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75">
        <f t="shared" si="21"/>
        <v>12.35</v>
      </c>
      <c r="M380" s="42">
        <v>7.6</v>
      </c>
      <c r="N380" s="43">
        <v>0.1</v>
      </c>
      <c r="O380" s="176"/>
      <c r="P380" s="276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5">
        <v>2</v>
      </c>
      <c r="AH380" s="39" t="s">
        <v>61</v>
      </c>
      <c r="AI380" s="43">
        <v>16.899999999999999</v>
      </c>
      <c r="AJ380" s="43" t="s">
        <v>462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3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10.5</v>
      </c>
      <c r="L381" s="75">
        <f t="shared" si="21"/>
        <v>9.4625000000000004</v>
      </c>
      <c r="M381" s="42">
        <v>7.5</v>
      </c>
      <c r="N381" s="43">
        <v>14.7</v>
      </c>
      <c r="O381" s="176"/>
      <c r="P381" s="276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5">
        <v>2.7</v>
      </c>
      <c r="AH381" s="39" t="s">
        <v>56</v>
      </c>
      <c r="AI381" s="43">
        <v>69.400000000000006</v>
      </c>
      <c r="AJ381" s="43" t="s">
        <v>471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3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7.1</v>
      </c>
      <c r="K382" s="53">
        <v>11.5</v>
      </c>
      <c r="L382" s="75">
        <f t="shared" si="21"/>
        <v>8.8374999999999986</v>
      </c>
      <c r="M382" s="42">
        <v>7.4</v>
      </c>
      <c r="N382" s="43">
        <v>0</v>
      </c>
      <c r="O382" s="43"/>
      <c r="P382" s="276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468</v>
      </c>
      <c r="AE382" s="65">
        <v>-1.3</v>
      </c>
      <c r="AF382" s="1" t="s">
        <v>79</v>
      </c>
      <c r="AG382" s="115">
        <v>-1.4</v>
      </c>
      <c r="AH382" s="39" t="s">
        <v>61</v>
      </c>
      <c r="AI382" s="43">
        <v>40.200000000000003</v>
      </c>
      <c r="AJ382" s="43" t="s">
        <v>75</v>
      </c>
      <c r="AK382" s="283">
        <v>4</v>
      </c>
      <c r="AL382" s="283">
        <v>-20</v>
      </c>
      <c r="AM382" s="283">
        <v>3</v>
      </c>
      <c r="AN382" s="283">
        <v>-20</v>
      </c>
      <c r="AO382" s="49">
        <v>5429</v>
      </c>
      <c r="AP382" s="296">
        <v>5425</v>
      </c>
      <c r="AQ382" s="66">
        <v>5519</v>
      </c>
      <c r="AR382" s="106">
        <v>1190</v>
      </c>
      <c r="AS382" s="113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75">
        <f t="shared" si="21"/>
        <v>8.75</v>
      </c>
      <c r="M383" s="42">
        <v>7.3</v>
      </c>
      <c r="N383" s="43"/>
      <c r="O383" s="43"/>
      <c r="P383" s="276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564</v>
      </c>
      <c r="AE383" s="24">
        <v>-1.5</v>
      </c>
      <c r="AF383" s="1" t="s">
        <v>77</v>
      </c>
      <c r="AG383" s="115">
        <v>-0.1</v>
      </c>
      <c r="AH383" s="39" t="s">
        <v>61</v>
      </c>
      <c r="AI383" s="43">
        <v>3.6</v>
      </c>
      <c r="AJ383" s="43" t="s">
        <v>502</v>
      </c>
      <c r="AK383" s="283">
        <v>2</v>
      </c>
      <c r="AL383" s="283">
        <v>-22</v>
      </c>
      <c r="AM383" s="283">
        <v>2</v>
      </c>
      <c r="AN383" s="283">
        <v>-22</v>
      </c>
      <c r="AO383" s="296">
        <v>5440</v>
      </c>
      <c r="AP383" s="296">
        <v>5440</v>
      </c>
      <c r="AQ383" s="36">
        <v>5463</v>
      </c>
      <c r="AR383"/>
      <c r="AS383" s="249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75">
        <f t="shared" si="21"/>
        <v>10.862499999999999</v>
      </c>
      <c r="M384" s="42">
        <v>7.2</v>
      </c>
      <c r="N384" s="43">
        <v>7.5</v>
      </c>
      <c r="O384" s="176"/>
      <c r="P384" s="276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5">
        <v>0.4</v>
      </c>
      <c r="AH384" s="39" t="s">
        <v>88</v>
      </c>
      <c r="AI384" s="43">
        <v>27.2</v>
      </c>
      <c r="AJ384" s="43" t="s">
        <v>502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3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9.9</v>
      </c>
      <c r="K385" s="53">
        <v>10.9</v>
      </c>
      <c r="L385" s="75">
        <f t="shared" si="21"/>
        <v>9.625</v>
      </c>
      <c r="M385" s="42">
        <v>7.1</v>
      </c>
      <c r="N385" s="43">
        <v>13.5</v>
      </c>
      <c r="O385" s="43"/>
      <c r="P385" s="276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5">
        <v>1.1000000000000001</v>
      </c>
      <c r="AH385" s="39" t="s">
        <v>56</v>
      </c>
      <c r="AI385" s="43">
        <v>27.5</v>
      </c>
      <c r="AJ385" s="3" t="s">
        <v>467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3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566</v>
      </c>
      <c r="BB385" s="1">
        <v>2000</v>
      </c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75">
        <f t="shared" si="21"/>
        <v>8.2875000000000014</v>
      </c>
      <c r="M386" s="42">
        <v>7</v>
      </c>
      <c r="N386" s="43">
        <v>2.2999999999999998</v>
      </c>
      <c r="O386" s="43"/>
      <c r="P386" s="276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5">
        <v>-0.1</v>
      </c>
      <c r="AH386" s="39" t="s">
        <v>565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3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567</v>
      </c>
      <c r="AZ386" s="42">
        <v>-9.9</v>
      </c>
      <c r="BA386" s="1" t="s">
        <v>63</v>
      </c>
      <c r="BB386" s="1">
        <v>1990</v>
      </c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5.7</v>
      </c>
      <c r="K387" s="53">
        <v>12</v>
      </c>
      <c r="L387" s="75">
        <f t="shared" si="21"/>
        <v>9.6</v>
      </c>
      <c r="M387" s="42">
        <v>6.9</v>
      </c>
      <c r="N387" s="43">
        <v>0.1</v>
      </c>
      <c r="O387" s="176"/>
      <c r="P387" s="276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473</v>
      </c>
      <c r="AE387" s="24">
        <v>-1.1000000000000001</v>
      </c>
      <c r="AF387" s="1" t="s">
        <v>79</v>
      </c>
      <c r="AG387" s="115">
        <v>-0.3</v>
      </c>
      <c r="AH387" s="39" t="s">
        <v>518</v>
      </c>
      <c r="AI387" s="43">
        <v>11.3</v>
      </c>
      <c r="AJ387" s="3" t="s">
        <v>462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3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75">
        <f t="shared" si="21"/>
        <v>8.75</v>
      </c>
      <c r="M388" s="42">
        <v>6.8</v>
      </c>
      <c r="N388" s="43">
        <v>12</v>
      </c>
      <c r="O388" s="43"/>
      <c r="P388" s="276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5">
        <v>1.4</v>
      </c>
      <c r="AH388" s="39" t="s">
        <v>568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3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75">
        <f t="shared" si="21"/>
        <v>7.5124999999999993</v>
      </c>
      <c r="M389" s="42">
        <v>6.7</v>
      </c>
      <c r="N389" s="43">
        <v>2.8</v>
      </c>
      <c r="O389" s="43"/>
      <c r="P389" s="276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468</v>
      </c>
      <c r="AE389" s="24">
        <v>-0.4</v>
      </c>
      <c r="AF389" s="1" t="s">
        <v>55</v>
      </c>
      <c r="AG389" s="115">
        <v>0.4</v>
      </c>
      <c r="AH389" s="39" t="s">
        <v>568</v>
      </c>
      <c r="AI389" s="43">
        <v>20.3</v>
      </c>
      <c r="AJ389" s="3" t="s">
        <v>501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3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75">
        <f t="shared" si="21"/>
        <v>8.6999999999999993</v>
      </c>
      <c r="M390" s="42">
        <v>6.6</v>
      </c>
      <c r="N390" s="43">
        <v>1.8</v>
      </c>
      <c r="O390" s="43"/>
      <c r="P390" s="276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518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83">
        <v>-20</v>
      </c>
      <c r="AO390" s="49">
        <v>5451</v>
      </c>
      <c r="AP390" s="49"/>
      <c r="AQ390" s="66">
        <v>5441</v>
      </c>
      <c r="AR390" s="106">
        <v>1091</v>
      </c>
      <c r="AS390" s="113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/>
      <c r="G391" s="35"/>
      <c r="H391" s="35"/>
      <c r="I391" s="35"/>
      <c r="J391" s="34">
        <v>6.1</v>
      </c>
      <c r="K391" s="53"/>
      <c r="L391" s="75"/>
      <c r="M391" s="42">
        <v>6.4</v>
      </c>
      <c r="N391" s="43">
        <v>3</v>
      </c>
      <c r="O391" s="176"/>
      <c r="P391" s="276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/>
      <c r="AC391" s="54"/>
      <c r="AD391" s="11"/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42"/>
      <c r="AN391" s="42"/>
      <c r="AO391" s="49">
        <v>5420</v>
      </c>
      <c r="AP391" s="49"/>
      <c r="AQ391" s="66"/>
      <c r="AR391" s="106">
        <v>1088</v>
      </c>
      <c r="AS391" s="113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/>
      <c r="C392" s="35"/>
      <c r="D392" s="35"/>
      <c r="E392" s="35"/>
      <c r="F392" s="35"/>
      <c r="G392" s="35"/>
      <c r="H392" s="35"/>
      <c r="I392" s="35"/>
      <c r="J392" s="34"/>
      <c r="K392" s="53"/>
      <c r="L392" s="75"/>
      <c r="M392" s="42">
        <v>6.3</v>
      </c>
      <c r="N392" s="43"/>
      <c r="O392" s="176"/>
      <c r="P392" s="276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/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68">
        <v>-2.88</v>
      </c>
      <c r="BO392" s="161">
        <v>1954</v>
      </c>
      <c r="BP392" s="162">
        <v>9.48</v>
      </c>
      <c r="BQ392" s="139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76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/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68">
        <v>-3.17</v>
      </c>
      <c r="BO393" s="161">
        <v>1954</v>
      </c>
      <c r="BP393" s="162">
        <v>9.02</v>
      </c>
      <c r="BQ393" s="139">
        <v>2007</v>
      </c>
      <c r="BR393" s="99"/>
      <c r="BS393" s="42"/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76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/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68">
        <v>-2.33</v>
      </c>
      <c r="BO394" s="161">
        <v>1954</v>
      </c>
      <c r="BP394" s="162">
        <v>9.49</v>
      </c>
      <c r="BQ394" s="161">
        <v>1958</v>
      </c>
      <c r="BR394" s="182"/>
      <c r="BS394" s="140"/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76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/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296</v>
      </c>
      <c r="AW395" s="46">
        <v>-13.2</v>
      </c>
      <c r="AX395" s="1">
        <v>1995</v>
      </c>
      <c r="AY395" s="1" t="s">
        <v>58</v>
      </c>
      <c r="AZ395" s="42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76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/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2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>
        <f>AVERAGE(B367:B396)</f>
        <v>8.952</v>
      </c>
      <c r="C399" s="76">
        <f>AVERAGE(C367:C396)</f>
        <v>8.8399999999999981</v>
      </c>
      <c r="D399" s="76">
        <f>AVERAGE(D367:D396)</f>
        <v>9.3920000000000012</v>
      </c>
      <c r="E399" s="76">
        <f>AVERAGE(E367:E397)</f>
        <v>10.552000000000003</v>
      </c>
      <c r="F399" s="76">
        <f t="shared" ref="F399:K399" si="22">AVERAGE(F367:F396)</f>
        <v>11.066666666666668</v>
      </c>
      <c r="G399" s="76">
        <f t="shared" si="22"/>
        <v>10.633333333333335</v>
      </c>
      <c r="H399" s="76">
        <f t="shared" si="22"/>
        <v>9.6291666666666664</v>
      </c>
      <c r="I399" s="76">
        <f t="shared" si="22"/>
        <v>9.0458333333333325</v>
      </c>
      <c r="J399" s="126">
        <f t="shared" si="22"/>
        <v>7.7399999999999984</v>
      </c>
      <c r="K399" s="85">
        <f t="shared" si="22"/>
        <v>12.004166666666668</v>
      </c>
      <c r="L399" s="100">
        <v>9.8000000000000007</v>
      </c>
      <c r="M399" s="76"/>
      <c r="N399" s="175">
        <f>SUM(N367:N397)</f>
        <v>112.69999999999997</v>
      </c>
      <c r="O399" s="175"/>
      <c r="P399" s="186">
        <f>SUM(P367:P396)</f>
        <v>61.9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10.074999999999998</v>
      </c>
      <c r="AC399" s="85">
        <f>AVERAGE(AC369:AC397)</f>
        <v>17.022727272727277</v>
      </c>
      <c r="AD399" s="100"/>
      <c r="AE399" s="126">
        <f>AVERAGE(AE367:AE397)</f>
        <v>2.0480000000000005</v>
      </c>
      <c r="AF399" s="100"/>
      <c r="AG399" s="100">
        <f>AVERAGE(AG367:AG397)</f>
        <v>1.08</v>
      </c>
      <c r="AH399" s="100"/>
      <c r="AI399" s="175"/>
      <c r="AJ399" s="175"/>
      <c r="AK399" s="100">
        <f>AVERAGE(AK367:AK397)</f>
        <v>1.9580000000000004</v>
      </c>
      <c r="AL399" s="100">
        <f>AVERAGE(AL367:AL397)</f>
        <v>-20.344000000000001</v>
      </c>
      <c r="AM399" s="100">
        <f>AVERAGE(AM367:AM398)</f>
        <v>1.2749999999999999</v>
      </c>
      <c r="AN399" s="100">
        <f t="shared" ref="AN399:AS399" si="23">AVERAGE(AN367:AN397)</f>
        <v>-20.212500000000002</v>
      </c>
      <c r="AO399" s="82">
        <f t="shared" si="23"/>
        <v>5445.52</v>
      </c>
      <c r="AP399" s="187">
        <f t="shared" si="23"/>
        <v>5446.173913043478</v>
      </c>
      <c r="AQ399" s="84">
        <f t="shared" si="23"/>
        <v>5480.260869565217</v>
      </c>
      <c r="AR399" s="82">
        <f t="shared" si="23"/>
        <v>1742.7142857142858</v>
      </c>
      <c r="AS399" s="187">
        <f t="shared" si="23"/>
        <v>1661.35</v>
      </c>
      <c r="AT399" s="72">
        <f>AVERAGE(AT367:AT397)</f>
        <v>22.373333333333331</v>
      </c>
      <c r="AU399" s="100"/>
      <c r="AV399" s="100"/>
      <c r="AW399" s="72">
        <f>AVERAGE(AW367:AW397)</f>
        <v>-8.8699999999999992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2.1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420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419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421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422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304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42"/>
      <c r="BA410" s="1"/>
      <c r="BB410" s="1"/>
      <c r="BC410" s="32" t="s">
        <v>305</v>
      </c>
      <c r="BD410" s="32"/>
      <c r="BE410" s="32" t="s">
        <v>290</v>
      </c>
      <c r="BF410" s="5"/>
      <c r="BG410" s="6"/>
      <c r="BH410" s="6"/>
      <c r="BI410" s="6"/>
      <c r="BJ410" s="209" t="s">
        <v>255</v>
      </c>
      <c r="BK410" s="259"/>
      <c r="BL410" s="259" t="s">
        <v>428</v>
      </c>
      <c r="BM410" s="259"/>
      <c r="BN410" s="209" t="s">
        <v>428</v>
      </c>
      <c r="BO410" s="259"/>
      <c r="BP410" s="259" t="s">
        <v>255</v>
      </c>
      <c r="BQ410" s="259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0" t="s">
        <v>274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60"/>
      <c r="BD411" s="260" t="s">
        <v>41</v>
      </c>
      <c r="BE411" s="260" t="s">
        <v>53</v>
      </c>
      <c r="BF411" s="29" t="s">
        <v>207</v>
      </c>
      <c r="BG411" s="260" t="s">
        <v>21</v>
      </c>
      <c r="BH411" s="260" t="s">
        <v>208</v>
      </c>
      <c r="BI411" s="260" t="s">
        <v>21</v>
      </c>
      <c r="BJ411" s="269" t="s">
        <v>256</v>
      </c>
      <c r="BK411" s="261"/>
      <c r="BL411" s="261" t="s">
        <v>256</v>
      </c>
      <c r="BM411" s="261"/>
      <c r="BN411" s="269" t="s">
        <v>429</v>
      </c>
      <c r="BO411" s="261"/>
      <c r="BP411" s="261" t="s">
        <v>429</v>
      </c>
      <c r="BQ411" s="261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42"/>
      <c r="BA413" s="1"/>
      <c r="BB413" s="1"/>
      <c r="BC413" s="264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42"/>
      <c r="BA414" s="1"/>
      <c r="BB414" s="1"/>
      <c r="BC414" s="264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306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42"/>
      <c r="BA415" s="1"/>
      <c r="BB415" s="1"/>
      <c r="BC415" s="264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306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/>
      <c r="BA416" s="1"/>
      <c r="BB416" s="1"/>
      <c r="BC416" s="264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306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42"/>
      <c r="BA417" s="1"/>
      <c r="BB417" s="1"/>
      <c r="BC417" s="264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307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/>
      <c r="BA418" s="1"/>
      <c r="BB418" s="1"/>
      <c r="BC418" s="264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308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42"/>
      <c r="BA419" s="1"/>
      <c r="BB419" s="1"/>
      <c r="BC419" s="264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/>
      <c r="BA420" s="1"/>
      <c r="BB420" s="1"/>
      <c r="BC420" s="264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42"/>
      <c r="BA421" s="1"/>
      <c r="BB421" s="1"/>
      <c r="BC421" s="264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309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4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42"/>
      <c r="BA423" s="1"/>
      <c r="BB423" s="1"/>
      <c r="BC423" s="264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310</v>
      </c>
      <c r="AW424" s="46">
        <v>-13.8</v>
      </c>
      <c r="AX424" s="1">
        <v>1987</v>
      </c>
      <c r="AY424" s="1" t="s">
        <v>63</v>
      </c>
      <c r="AZ424" s="42"/>
      <c r="BA424" s="1"/>
      <c r="BB424" s="1"/>
      <c r="BC424" s="264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/>
      <c r="BA425" s="1"/>
      <c r="BB425" s="1"/>
      <c r="BC425" s="264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311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4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311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42"/>
      <c r="BA427" s="1"/>
      <c r="BB427" s="1"/>
      <c r="BC427" s="264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311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/>
      <c r="BA428" s="1"/>
      <c r="BB428" s="1"/>
      <c r="BC428" s="264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311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/>
      <c r="BA429" s="1"/>
      <c r="BB429" s="1"/>
      <c r="BC429" s="264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312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4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313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4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309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4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258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4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258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4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42"/>
      <c r="BA435" s="1"/>
      <c r="BB435" s="1"/>
      <c r="BC435" s="264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42"/>
      <c r="BA436" s="1"/>
      <c r="BB436" s="1"/>
      <c r="BC436" s="264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314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42"/>
      <c r="BA437" s="1"/>
      <c r="BB437" s="1"/>
      <c r="BC437" s="264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42"/>
      <c r="BA438" s="1"/>
      <c r="BB438" s="1"/>
      <c r="BC438" s="264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315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42"/>
      <c r="BA439" s="1"/>
      <c r="BB439" s="1"/>
      <c r="BC439" s="264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315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42"/>
      <c r="BA440" s="1"/>
      <c r="BB440" s="1"/>
      <c r="BC440" s="264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4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42"/>
      <c r="BA442" s="1"/>
      <c r="BB442" s="1"/>
      <c r="BC442" s="264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4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315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317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4">AVERAGE(E413:E443)</f>
        <v>#DIV/0!</v>
      </c>
      <c r="F445" s="75" t="e">
        <f t="shared" si="24"/>
        <v>#DIV/0!</v>
      </c>
      <c r="G445" s="75" t="e">
        <f t="shared" si="24"/>
        <v>#DIV/0!</v>
      </c>
      <c r="H445" s="75" t="e">
        <f t="shared" si="24"/>
        <v>#DIV/0!</v>
      </c>
      <c r="I445" s="75" t="e">
        <f t="shared" si="24"/>
        <v>#DIV/0!</v>
      </c>
      <c r="J445" s="24" t="e">
        <f t="shared" si="24"/>
        <v>#DIV/0!</v>
      </c>
      <c r="K445" s="54" t="e">
        <f t="shared" si="24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5">AVERAGE(AN413:AN443)</f>
        <v>#DIV/0!</v>
      </c>
      <c r="AO445" s="82" t="e">
        <f t="shared" si="25"/>
        <v>#DIV/0!</v>
      </c>
      <c r="AP445" s="187" t="e">
        <f t="shared" si="25"/>
        <v>#DIV/0!</v>
      </c>
      <c r="AQ445" s="84" t="e">
        <f t="shared" si="25"/>
        <v>#DIV/0!</v>
      </c>
      <c r="AR445" s="82" t="e">
        <f t="shared" si="25"/>
        <v>#DIV/0!</v>
      </c>
      <c r="AS445" s="187" t="e">
        <f t="shared" si="25"/>
        <v>#DIV/0!</v>
      </c>
      <c r="AT445" s="72">
        <f t="shared" si="25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280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318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319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320</v>
      </c>
      <c r="C449" s="2"/>
      <c r="D449" s="2"/>
      <c r="E449" s="2"/>
      <c r="F449" s="2"/>
      <c r="G449" s="1"/>
      <c r="H449" s="1"/>
      <c r="J449" s="2" t="s">
        <v>420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419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321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322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421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422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323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304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42"/>
      <c r="BA456" s="1"/>
      <c r="BB456" s="1"/>
      <c r="BC456" s="32" t="s">
        <v>305</v>
      </c>
      <c r="BD456" s="32"/>
      <c r="BE456" s="6"/>
      <c r="BF456" s="5">
        <v>11</v>
      </c>
      <c r="BG456" s="6"/>
      <c r="BH456" s="6"/>
      <c r="BI456" s="6"/>
      <c r="BJ456" s="209" t="s">
        <v>255</v>
      </c>
      <c r="BK456" s="259"/>
      <c r="BL456" s="259" t="s">
        <v>428</v>
      </c>
      <c r="BM456" s="259"/>
      <c r="BN456" s="209" t="s">
        <v>428</v>
      </c>
      <c r="BO456" s="259"/>
      <c r="BP456" s="259" t="s">
        <v>255</v>
      </c>
      <c r="BQ456" s="259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0" t="s">
        <v>274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60"/>
      <c r="BD457" s="260" t="s">
        <v>41</v>
      </c>
      <c r="BE457" s="260"/>
      <c r="BF457" s="29" t="s">
        <v>207</v>
      </c>
      <c r="BG457" s="260" t="s">
        <v>21</v>
      </c>
      <c r="BH457" s="260" t="s">
        <v>208</v>
      </c>
      <c r="BI457" s="260" t="s">
        <v>21</v>
      </c>
      <c r="BJ457" s="269" t="s">
        <v>256</v>
      </c>
      <c r="BK457" s="261"/>
      <c r="BL457" s="261" t="s">
        <v>256</v>
      </c>
      <c r="BM457" s="261"/>
      <c r="BN457" s="269" t="s">
        <v>429</v>
      </c>
      <c r="BO457" s="261"/>
      <c r="BP457" s="261" t="s">
        <v>429</v>
      </c>
      <c r="BQ457" s="261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42"/>
      <c r="BA459" s="1"/>
      <c r="BB459" s="1"/>
      <c r="BC459" s="264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42"/>
      <c r="BA460" s="1"/>
      <c r="BB460" s="1"/>
      <c r="BC460" s="264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315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324</v>
      </c>
      <c r="AW461" s="46">
        <v>-20.100000000000001</v>
      </c>
      <c r="AX461" s="1">
        <v>1996</v>
      </c>
      <c r="AY461" s="1" t="s">
        <v>60</v>
      </c>
      <c r="AZ461" s="42"/>
      <c r="BA461" s="1"/>
      <c r="BB461" s="1"/>
      <c r="BC461" s="264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42"/>
      <c r="BA462" s="1"/>
      <c r="BB462" s="1"/>
      <c r="BC462" s="264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4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42"/>
      <c r="BA464" s="1"/>
      <c r="BB464" s="1"/>
      <c r="BC464" s="264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4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4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4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315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42"/>
      <c r="BA468" s="1"/>
      <c r="BB468" s="1"/>
      <c r="BC468" s="264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315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42"/>
      <c r="BA469" s="1"/>
      <c r="BB469" s="1"/>
      <c r="BC469" s="264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315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/>
      <c r="BA470" s="1"/>
      <c r="BB470" s="1"/>
      <c r="BC470" s="264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315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42"/>
      <c r="BA471" s="1"/>
      <c r="BB471" s="1"/>
      <c r="BC471" s="264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315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4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4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42"/>
      <c r="BA474" s="1"/>
      <c r="BB474" s="1"/>
      <c r="BC474" s="264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4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4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4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315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4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315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4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315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4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315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4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315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4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315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4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4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4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2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55"/>
      <c r="BA486" s="11"/>
      <c r="BB486" s="11"/>
      <c r="BC486" s="264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/>
      <c r="BA487" s="1"/>
      <c r="BB487" s="1"/>
      <c r="BC487" s="264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42"/>
      <c r="BA488" s="1"/>
      <c r="BB488" s="1"/>
      <c r="BC488" s="264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7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78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208"/>
      <c r="BA490" s="116"/>
      <c r="BB490" s="116"/>
      <c r="BC490" s="259">
        <v>-1.4</v>
      </c>
      <c r="BD490" s="259"/>
      <c r="BE490" s="259"/>
      <c r="BF490" s="209">
        <v>8.36</v>
      </c>
      <c r="BG490" s="259"/>
      <c r="BH490" s="25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317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325</v>
      </c>
      <c r="K491" s="20" t="s">
        <v>326</v>
      </c>
      <c r="L491" s="279" t="s">
        <v>327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6">AVERAGE(AN459:AN489)</f>
        <v>#DIV/0!</v>
      </c>
      <c r="AO491" s="82" t="e">
        <f t="shared" si="26"/>
        <v>#DIV/0!</v>
      </c>
      <c r="AP491" s="82" t="e">
        <f t="shared" si="26"/>
        <v>#DIV/0!</v>
      </c>
      <c r="AQ491" s="84" t="e">
        <f t="shared" si="26"/>
        <v>#DIV/0!</v>
      </c>
      <c r="AR491" s="82" t="e">
        <f t="shared" si="26"/>
        <v>#DIV/0!</v>
      </c>
      <c r="AS491" s="82" t="e">
        <f t="shared" si="26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328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329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330</v>
      </c>
      <c r="C495" s="2"/>
      <c r="D495" s="2"/>
      <c r="E495" s="2"/>
      <c r="F495" s="2"/>
      <c r="G495" s="1"/>
      <c r="H495" s="1"/>
      <c r="I495" s="2" t="s">
        <v>420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419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331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332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333</v>
      </c>
      <c r="C498" s="2"/>
      <c r="D498" s="2"/>
      <c r="E498" s="1"/>
      <c r="F498" s="1"/>
      <c r="G498" s="1"/>
      <c r="H498" s="1"/>
      <c r="I498" s="2" t="s">
        <v>421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422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334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304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42"/>
      <c r="BA502" s="1"/>
      <c r="BB502" s="1"/>
      <c r="BC502" s="32" t="s">
        <v>305</v>
      </c>
      <c r="BD502" s="32"/>
      <c r="BE502" s="6"/>
      <c r="BF502" s="5">
        <v>12</v>
      </c>
      <c r="BG502" s="6"/>
      <c r="BH502" s="6"/>
      <c r="BI502" s="6"/>
      <c r="BJ502" s="209" t="s">
        <v>255</v>
      </c>
      <c r="BK502" s="259"/>
      <c r="BL502" s="259" t="s">
        <v>428</v>
      </c>
      <c r="BM502" s="259"/>
      <c r="BN502" s="209" t="s">
        <v>428</v>
      </c>
      <c r="BO502" s="259"/>
      <c r="BP502" s="259" t="s">
        <v>255</v>
      </c>
      <c r="BQ502" s="259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0" t="s">
        <v>274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60"/>
      <c r="BD503" s="260" t="s">
        <v>41</v>
      </c>
      <c r="BE503" s="260"/>
      <c r="BF503" s="29" t="s">
        <v>207</v>
      </c>
      <c r="BG503" s="260" t="s">
        <v>21</v>
      </c>
      <c r="BH503" s="260" t="s">
        <v>208</v>
      </c>
      <c r="BI503" s="260" t="s">
        <v>21</v>
      </c>
      <c r="BJ503" s="269" t="s">
        <v>256</v>
      </c>
      <c r="BK503" s="261"/>
      <c r="BL503" s="261" t="s">
        <v>256</v>
      </c>
      <c r="BM503" s="261"/>
      <c r="BN503" s="269" t="s">
        <v>429</v>
      </c>
      <c r="BO503" s="261"/>
      <c r="BP503" s="261" t="s">
        <v>429</v>
      </c>
      <c r="BQ503" s="261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335</v>
      </c>
      <c r="AZ505" s="42"/>
      <c r="BA505" s="1"/>
      <c r="BB505" s="1"/>
      <c r="BC505" s="264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42"/>
      <c r="BA506" s="1"/>
      <c r="BB506" s="1"/>
      <c r="BC506" s="264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42"/>
      <c r="BA507" s="1"/>
      <c r="BB507" s="1"/>
      <c r="BC507" s="264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42"/>
      <c r="BA508" s="1"/>
      <c r="BB508" s="1"/>
      <c r="BC508" s="264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42"/>
      <c r="BA509" s="1"/>
      <c r="BB509" s="1"/>
      <c r="BC509" s="264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336</v>
      </c>
      <c r="AZ510" s="110"/>
      <c r="BA510" s="38"/>
      <c r="BB510" s="38"/>
      <c r="BC510" s="264">
        <v>-3.3</v>
      </c>
      <c r="BD510" s="52">
        <v>1951</v>
      </c>
      <c r="BE510" s="262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315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42"/>
      <c r="BA511" s="1"/>
      <c r="BB511" s="1"/>
      <c r="BC511" s="264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315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4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315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24"/>
      <c r="BA513" s="10"/>
      <c r="BB513" s="10"/>
      <c r="BC513" s="264">
        <v>-3.9</v>
      </c>
      <c r="BD513" s="52">
        <v>1951</v>
      </c>
      <c r="BE513" s="266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42"/>
      <c r="BA514" s="1"/>
      <c r="BB514" s="1"/>
      <c r="BC514" s="264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4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/>
      <c r="BA516" s="1"/>
      <c r="BB516" s="1"/>
      <c r="BC516" s="264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4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315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336</v>
      </c>
      <c r="AZ518" s="110"/>
      <c r="BA518" s="38"/>
      <c r="BB518" s="38"/>
      <c r="BC518" s="264">
        <v>-2.8</v>
      </c>
      <c r="BD518" s="52">
        <v>1950</v>
      </c>
      <c r="BE518" s="262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4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315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4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4">
        <v>-5.5</v>
      </c>
      <c r="BD521" s="52">
        <v>1973</v>
      </c>
      <c r="BE521" s="262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42"/>
      <c r="BA522" s="1"/>
      <c r="BB522" s="1"/>
      <c r="BC522" s="264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/>
      <c r="BA523" s="1"/>
      <c r="BB523" s="1"/>
      <c r="BC523" s="264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4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4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315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42"/>
      <c r="BA526" s="1"/>
      <c r="BB526" s="1"/>
      <c r="BC526" s="264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315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42"/>
      <c r="BA527" s="1"/>
      <c r="BB527" s="1"/>
      <c r="BC527" s="264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4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42"/>
      <c r="BA529" s="1"/>
      <c r="BB529" s="1"/>
      <c r="BC529" s="264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4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7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4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4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337</v>
      </c>
      <c r="AZ534" s="42"/>
      <c r="BA534" s="1"/>
      <c r="BB534" s="1"/>
      <c r="BC534" s="264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338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4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317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7">AVERAGE(E505:E535)</f>
        <v>#DIV/0!</v>
      </c>
      <c r="F537" s="42" t="e">
        <f t="shared" si="27"/>
        <v>#DIV/0!</v>
      </c>
      <c r="G537" s="42" t="e">
        <f t="shared" si="27"/>
        <v>#DIV/0!</v>
      </c>
      <c r="H537" s="42" t="e">
        <f t="shared" si="27"/>
        <v>#DIV/0!</v>
      </c>
      <c r="I537" s="42" t="e">
        <f t="shared" si="27"/>
        <v>#DIV/0!</v>
      </c>
      <c r="J537" s="24" t="e">
        <f t="shared" si="27"/>
        <v>#DIV/0!</v>
      </c>
      <c r="K537" s="54" t="e">
        <f t="shared" si="27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8">AVERAGE(AC505:AC535)</f>
        <v>#DIV/0!</v>
      </c>
      <c r="AD537" s="72"/>
      <c r="AE537" s="72" t="e">
        <f t="shared" si="28"/>
        <v>#DIV/0!</v>
      </c>
      <c r="AF537" s="72"/>
      <c r="AG537" s="72" t="e">
        <f t="shared" si="28"/>
        <v>#DIV/0!</v>
      </c>
      <c r="AH537" s="72"/>
      <c r="AI537" s="72" t="e">
        <f t="shared" si="28"/>
        <v>#DIV/0!</v>
      </c>
      <c r="AJ537" s="72"/>
      <c r="AK537" s="100" t="e">
        <f t="shared" si="28"/>
        <v>#DIV/0!</v>
      </c>
      <c r="AL537" s="100" t="e">
        <f t="shared" si="28"/>
        <v>#DIV/0!</v>
      </c>
      <c r="AM537" s="100" t="e">
        <f t="shared" si="28"/>
        <v>#DIV/0!</v>
      </c>
      <c r="AN537" s="100" t="e">
        <f t="shared" si="28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8"/>
        <v>#DIV/0!</v>
      </c>
      <c r="AS537" s="215" t="e">
        <f t="shared" si="28"/>
        <v>#DIV/0!</v>
      </c>
      <c r="AT537" s="100">
        <f t="shared" si="28"/>
        <v>15.609677419354838</v>
      </c>
      <c r="AU537" s="100"/>
      <c r="AV537" s="100"/>
      <c r="AW537" s="72">
        <f t="shared" si="28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339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340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419</v>
      </c>
      <c r="Z541" s="13"/>
      <c r="AA541" s="6"/>
      <c r="AB541" s="2">
        <v>0.9</v>
      </c>
    </row>
    <row r="542" spans="1:72" x14ac:dyDescent="0.25">
      <c r="B542" s="2" t="s">
        <v>341</v>
      </c>
      <c r="C542" s="2"/>
      <c r="D542" s="2"/>
      <c r="E542" s="2"/>
      <c r="F542" s="2"/>
      <c r="G542" s="2"/>
      <c r="H542" s="2"/>
      <c r="I542" s="2" t="s">
        <v>420</v>
      </c>
      <c r="J542" s="2"/>
      <c r="K542" s="2">
        <v>1.1000000000000001</v>
      </c>
    </row>
    <row r="543" spans="1:72" x14ac:dyDescent="0.25">
      <c r="B543" s="75" t="s">
        <v>342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343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344</v>
      </c>
      <c r="C545" s="2"/>
      <c r="D545" s="2"/>
      <c r="E545" s="2"/>
      <c r="F545" s="2"/>
      <c r="G545" s="2"/>
      <c r="H545" s="2"/>
      <c r="I545" s="2" t="s">
        <v>421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422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65" workbookViewId="0">
      <selection activeCell="A393" sqref="A393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17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345</v>
      </c>
      <c r="P3" s="217" t="s">
        <v>45</v>
      </c>
      <c r="Q3" s="217" t="s">
        <v>346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347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420</v>
      </c>
      <c r="J41" s="2"/>
      <c r="K41" s="75">
        <v>-0.2</v>
      </c>
      <c r="L41" s="1"/>
      <c r="M41" s="1"/>
      <c r="N41" s="327"/>
      <c r="O41" s="327"/>
      <c r="P41" s="327"/>
      <c r="Q41" s="228"/>
      <c r="R41" s="229"/>
      <c r="S41" s="230"/>
      <c r="T41" s="230"/>
      <c r="U41" s="230"/>
      <c r="V41" s="318"/>
      <c r="W41" s="230"/>
      <c r="X41" s="230"/>
      <c r="Y41" s="230"/>
      <c r="Z41" s="1"/>
      <c r="AA41" s="218"/>
    </row>
    <row r="42" spans="1:27" x14ac:dyDescent="0.25">
      <c r="A42" s="1"/>
      <c r="B42" s="72" t="s">
        <v>351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421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422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436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17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354</v>
      </c>
      <c r="P48" s="217" t="s">
        <v>45</v>
      </c>
      <c r="Q48" s="45" t="s">
        <v>346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347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356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357</v>
      </c>
      <c r="C84" s="2"/>
      <c r="D84" s="2"/>
      <c r="E84" s="2"/>
      <c r="F84" s="2"/>
      <c r="G84" s="1"/>
      <c r="H84" s="1"/>
      <c r="I84" s="2" t="s">
        <v>420</v>
      </c>
      <c r="J84" s="2"/>
      <c r="K84" s="75">
        <v>-0.4</v>
      </c>
      <c r="L84" s="1"/>
      <c r="M84" s="1"/>
      <c r="N84" s="327"/>
      <c r="O84" s="327"/>
      <c r="P84" s="327"/>
      <c r="Q84" s="228"/>
      <c r="R84" s="229"/>
      <c r="S84" s="230"/>
      <c r="T84" s="230"/>
      <c r="U84" s="230"/>
      <c r="V84" s="318"/>
      <c r="W84" s="230"/>
      <c r="X84" s="230"/>
      <c r="Y84" s="230"/>
      <c r="Z84" s="1"/>
      <c r="AA84" s="218"/>
    </row>
    <row r="85" spans="1:27" x14ac:dyDescent="0.25">
      <c r="A85" s="1"/>
      <c r="B85" s="72" t="s">
        <v>358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359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360</v>
      </c>
      <c r="C87" s="2"/>
      <c r="D87" s="2"/>
      <c r="E87" s="1"/>
      <c r="F87" s="1"/>
      <c r="G87" s="1"/>
      <c r="H87" s="1"/>
      <c r="I87" s="2" t="s">
        <v>421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422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439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345</v>
      </c>
      <c r="P91" s="217" t="s">
        <v>45</v>
      </c>
      <c r="Q91" s="45" t="s">
        <v>346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347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07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4">
        <v>15.2</v>
      </c>
      <c r="O114" s="311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06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361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362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363</v>
      </c>
      <c r="C129" s="2"/>
      <c r="D129" s="2"/>
      <c r="E129" s="2"/>
      <c r="F129" s="2"/>
      <c r="G129" s="1"/>
      <c r="H129" s="1"/>
      <c r="I129" s="2" t="s">
        <v>420</v>
      </c>
      <c r="J129" s="2"/>
      <c r="K129" s="2">
        <v>0.4</v>
      </c>
      <c r="L129" s="1"/>
      <c r="M129" s="1"/>
      <c r="N129" s="327"/>
      <c r="O129" s="327"/>
      <c r="P129" s="327"/>
      <c r="Q129" s="228"/>
      <c r="R129" s="229"/>
      <c r="S129" s="230"/>
      <c r="T129" s="230"/>
      <c r="U129" s="230"/>
      <c r="V129" s="318"/>
      <c r="W129" s="230"/>
      <c r="X129" s="230"/>
      <c r="Y129" s="230"/>
      <c r="Z129" s="1"/>
      <c r="AA129" s="2"/>
    </row>
    <row r="130" spans="1:27" x14ac:dyDescent="0.25">
      <c r="A130" s="1"/>
      <c r="B130" s="72" t="s">
        <v>364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365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366</v>
      </c>
      <c r="C132" s="2"/>
      <c r="D132" s="2"/>
      <c r="E132" s="1"/>
      <c r="F132" s="1"/>
      <c r="G132" s="1"/>
      <c r="H132" s="1"/>
      <c r="I132" s="2" t="s">
        <v>421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422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345</v>
      </c>
      <c r="P136" s="217" t="s">
        <v>45</v>
      </c>
      <c r="Q136" s="45" t="s">
        <v>346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347</v>
      </c>
      <c r="S137" s="151"/>
      <c r="T137" s="77"/>
      <c r="U137" s="77"/>
      <c r="V137" s="150" t="s">
        <v>355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367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368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363</v>
      </c>
      <c r="C174" s="2"/>
      <c r="D174" s="2"/>
      <c r="E174" s="2"/>
      <c r="F174" s="2"/>
      <c r="G174" s="1"/>
      <c r="H174" s="1"/>
      <c r="I174" s="2" t="s">
        <v>420</v>
      </c>
      <c r="J174" s="2"/>
      <c r="K174" s="75">
        <v>3</v>
      </c>
      <c r="L174" s="1"/>
      <c r="M174" s="1"/>
      <c r="N174" s="327"/>
      <c r="O174" s="327"/>
      <c r="P174" s="327"/>
      <c r="Q174" s="228"/>
      <c r="R174" s="229"/>
      <c r="S174" s="230"/>
      <c r="T174" s="230"/>
      <c r="U174" s="230"/>
      <c r="V174" s="318"/>
      <c r="W174" s="230"/>
      <c r="X174" s="230"/>
      <c r="Y174" s="230"/>
      <c r="Z174" s="1"/>
      <c r="AA174" s="2"/>
    </row>
    <row r="175" spans="1:27" x14ac:dyDescent="0.25">
      <c r="A175" s="1"/>
      <c r="B175" s="72" t="s">
        <v>364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365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366</v>
      </c>
      <c r="C177" s="2"/>
      <c r="D177" s="2"/>
      <c r="E177" s="1"/>
      <c r="F177" s="1"/>
      <c r="G177" s="1"/>
      <c r="H177" s="1"/>
      <c r="I177" s="2" t="s">
        <v>421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422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345</v>
      </c>
      <c r="P182" s="217" t="s">
        <v>45</v>
      </c>
      <c r="Q182" s="45" t="s">
        <v>346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347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369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370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371</v>
      </c>
      <c r="C220" s="2"/>
      <c r="D220" s="2"/>
      <c r="E220" s="2"/>
      <c r="F220" s="2"/>
      <c r="G220" s="1"/>
      <c r="H220" s="1"/>
      <c r="I220" s="2" t="s">
        <v>420</v>
      </c>
      <c r="J220" s="2"/>
      <c r="K220" s="2">
        <v>5.8</v>
      </c>
      <c r="L220" s="1"/>
      <c r="M220" s="1"/>
      <c r="N220" s="327"/>
      <c r="O220" s="327"/>
      <c r="P220" s="327"/>
      <c r="Q220" s="228"/>
      <c r="R220" s="229"/>
      <c r="S220" s="230"/>
      <c r="T220" s="230"/>
      <c r="U220" s="230"/>
      <c r="V220" s="318"/>
      <c r="W220" s="230"/>
      <c r="X220" s="230"/>
      <c r="Y220" s="230"/>
      <c r="Z220" s="1"/>
      <c r="AA220" s="2"/>
    </row>
    <row r="221" spans="1:27" x14ac:dyDescent="0.25">
      <c r="A221" s="1"/>
      <c r="B221" s="72" t="s">
        <v>372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373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374</v>
      </c>
      <c r="C223" s="2"/>
      <c r="D223" s="2"/>
      <c r="E223" s="1"/>
      <c r="F223" s="1"/>
      <c r="G223" s="1"/>
      <c r="H223" s="1"/>
      <c r="I223" s="2" t="s">
        <v>421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422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345</v>
      </c>
      <c r="P229" s="217" t="s">
        <v>45</v>
      </c>
      <c r="Q229" s="45" t="s">
        <v>346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347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1">
        <v>170</v>
      </c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375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376</v>
      </c>
      <c r="C266" s="2"/>
      <c r="D266" s="2"/>
      <c r="E266" s="2"/>
      <c r="F266" s="1"/>
      <c r="G266" s="1"/>
      <c r="H266" s="1"/>
      <c r="I266" s="75" t="s">
        <v>377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378</v>
      </c>
      <c r="C267" s="2"/>
      <c r="D267" s="2"/>
      <c r="E267" s="2"/>
      <c r="F267" s="2"/>
      <c r="G267" s="1"/>
      <c r="H267" s="1"/>
      <c r="I267" s="2" t="s">
        <v>420</v>
      </c>
      <c r="J267" s="2"/>
      <c r="K267" s="2">
        <v>9.6999999999999993</v>
      </c>
      <c r="L267" s="1"/>
      <c r="M267" s="75"/>
      <c r="N267" s="327"/>
      <c r="O267" s="327"/>
      <c r="P267" s="327"/>
      <c r="Q267" s="228"/>
      <c r="R267" s="250"/>
      <c r="S267" s="230"/>
      <c r="T267" s="230"/>
      <c r="U267" s="230"/>
      <c r="V267" s="318"/>
      <c r="W267" s="230"/>
      <c r="X267" s="230"/>
      <c r="Y267" s="230"/>
      <c r="Z267" s="1"/>
      <c r="AA267" s="2"/>
    </row>
    <row r="268" spans="1:27" x14ac:dyDescent="0.25">
      <c r="A268" s="1"/>
      <c r="B268" s="72" t="s">
        <v>379</v>
      </c>
      <c r="C268" s="1"/>
      <c r="D268" s="1"/>
      <c r="E268" s="1"/>
      <c r="F268" s="1"/>
      <c r="G268" s="1"/>
      <c r="H268" s="1"/>
      <c r="I268" s="2" t="s">
        <v>380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381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382</v>
      </c>
      <c r="C270" s="2"/>
      <c r="D270" s="2"/>
      <c r="E270" s="1"/>
      <c r="F270" s="1"/>
      <c r="G270" s="1"/>
      <c r="H270" s="1"/>
      <c r="I270" s="2" t="s">
        <v>421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422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443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383</v>
      </c>
      <c r="M275" s="9"/>
      <c r="N275" s="3" t="s">
        <v>29</v>
      </c>
      <c r="O275" s="3" t="s">
        <v>345</v>
      </c>
      <c r="P275" s="217" t="s">
        <v>45</v>
      </c>
      <c r="Q275" s="217" t="s">
        <v>346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384</v>
      </c>
      <c r="N276" s="43"/>
      <c r="O276" s="43" t="s">
        <v>44</v>
      </c>
      <c r="P276" s="217"/>
      <c r="Q276" s="45" t="s">
        <v>45</v>
      </c>
      <c r="R276" s="150" t="s">
        <v>347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8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9">
        <v>12.8</v>
      </c>
      <c r="H278" s="119">
        <v>11.4</v>
      </c>
      <c r="I278" s="119">
        <v>9.4</v>
      </c>
      <c r="J278" s="24">
        <v>9.4</v>
      </c>
      <c r="K278" s="178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2.6</v>
      </c>
      <c r="Y278" s="120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9">
        <v>10.4</v>
      </c>
      <c r="H279" s="119">
        <v>10</v>
      </c>
      <c r="I279" s="119">
        <v>10</v>
      </c>
      <c r="J279" s="24">
        <v>8.5</v>
      </c>
      <c r="K279" s="178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9">
        <v>8.8000000000000007</v>
      </c>
      <c r="H280" s="119">
        <v>8.4</v>
      </c>
      <c r="I280" s="119">
        <v>7.2</v>
      </c>
      <c r="J280" s="24">
        <v>7.2</v>
      </c>
      <c r="K280" s="178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9">
        <v>8.3000000000000007</v>
      </c>
      <c r="H281" s="119">
        <v>8.1999999999999993</v>
      </c>
      <c r="I281" s="119">
        <v>7.5</v>
      </c>
      <c r="J281" s="24">
        <v>5</v>
      </c>
      <c r="K281" s="178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9">
        <v>9.3000000000000007</v>
      </c>
      <c r="H282" s="119">
        <v>8.4</v>
      </c>
      <c r="I282" s="119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9">
        <v>12.2</v>
      </c>
      <c r="H283" s="119">
        <v>10</v>
      </c>
      <c r="I283" s="119">
        <v>9.1999999999999993</v>
      </c>
      <c r="J283" s="24">
        <v>7.5</v>
      </c>
      <c r="K283" s="178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9">
        <v>12.4</v>
      </c>
      <c r="H284" s="119">
        <v>12.5</v>
      </c>
      <c r="I284" s="119">
        <v>12.2</v>
      </c>
      <c r="J284" s="24">
        <v>8.8000000000000007</v>
      </c>
      <c r="K284" s="178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9">
        <v>17</v>
      </c>
      <c r="H285" s="119">
        <v>14.6</v>
      </c>
      <c r="I285" s="119">
        <v>13.2</v>
      </c>
      <c r="J285" s="24">
        <v>10.5</v>
      </c>
      <c r="K285" s="178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9">
        <v>16.7</v>
      </c>
      <c r="H286" s="119">
        <v>13.4</v>
      </c>
      <c r="I286" s="119">
        <v>12.2</v>
      </c>
      <c r="J286" s="24">
        <v>10.8</v>
      </c>
      <c r="K286" s="178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9">
        <v>15.7</v>
      </c>
      <c r="H287" s="119">
        <v>16</v>
      </c>
      <c r="I287" s="119">
        <v>13.5</v>
      </c>
      <c r="J287" s="24">
        <v>11.2</v>
      </c>
      <c r="K287" s="178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9">
        <v>14</v>
      </c>
      <c r="H288" s="119">
        <v>11.2</v>
      </c>
      <c r="I288" s="119">
        <v>10.4</v>
      </c>
      <c r="J288" s="24">
        <v>10.4</v>
      </c>
      <c r="K288" s="178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9">
        <v>12.3</v>
      </c>
      <c r="H289" s="119">
        <v>11.2</v>
      </c>
      <c r="I289" s="119">
        <v>9.6999999999999993</v>
      </c>
      <c r="J289" s="24">
        <v>10</v>
      </c>
      <c r="K289" s="178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8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9">
        <v>17.2</v>
      </c>
      <c r="H291" s="119">
        <v>14.6</v>
      </c>
      <c r="I291" s="119">
        <v>12.3</v>
      </c>
      <c r="J291" s="24">
        <v>9.8000000000000007</v>
      </c>
      <c r="K291" s="178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1995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9">
        <v>13.2</v>
      </c>
      <c r="H292" s="119">
        <v>12.2</v>
      </c>
      <c r="I292" s="119">
        <v>11.8</v>
      </c>
      <c r="J292" s="24">
        <v>11</v>
      </c>
      <c r="K292" s="178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9">
        <v>17.8</v>
      </c>
      <c r="H293" s="119">
        <v>15.3</v>
      </c>
      <c r="I293" s="119">
        <v>12.9</v>
      </c>
      <c r="J293" s="24">
        <v>11.2</v>
      </c>
      <c r="K293" s="178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9">
        <v>14.1</v>
      </c>
      <c r="H294" s="119">
        <v>13.7</v>
      </c>
      <c r="I294" s="119">
        <v>15</v>
      </c>
      <c r="J294" s="24">
        <v>11.8</v>
      </c>
      <c r="K294" s="178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9">
        <v>13.9</v>
      </c>
      <c r="H295" s="119">
        <v>13.8</v>
      </c>
      <c r="I295" s="119">
        <v>12.8</v>
      </c>
      <c r="J295" s="24">
        <v>12.8</v>
      </c>
      <c r="K295" s="178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9">
        <v>15.4</v>
      </c>
      <c r="H296" s="119">
        <v>14.5</v>
      </c>
      <c r="I296" s="119">
        <v>12.2</v>
      </c>
      <c r="J296" s="24">
        <v>12.2</v>
      </c>
      <c r="K296" s="178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9">
        <v>15.6</v>
      </c>
      <c r="H297" s="119">
        <v>14.2</v>
      </c>
      <c r="I297" s="119">
        <v>12.5</v>
      </c>
      <c r="J297" s="24">
        <v>11.4</v>
      </c>
      <c r="K297" s="178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9">
        <v>18</v>
      </c>
      <c r="H298" s="119">
        <v>14.8</v>
      </c>
      <c r="I298" s="119">
        <v>13.7</v>
      </c>
      <c r="J298" s="24">
        <v>10.7</v>
      </c>
      <c r="K298" s="178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9">
        <v>20.2</v>
      </c>
      <c r="H299" s="119">
        <v>19.7</v>
      </c>
      <c r="I299" s="119">
        <v>16</v>
      </c>
      <c r="J299" s="24">
        <v>12.6</v>
      </c>
      <c r="K299" s="178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51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9">
        <v>18.100000000000001</v>
      </c>
      <c r="H300" s="119">
        <v>16.399999999999999</v>
      </c>
      <c r="I300" s="119">
        <v>14</v>
      </c>
      <c r="J300" s="24">
        <v>12.2</v>
      </c>
      <c r="K300" s="178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9">
        <v>17.2</v>
      </c>
      <c r="H301" s="119">
        <v>15.7</v>
      </c>
      <c r="I301" s="119">
        <v>14.4</v>
      </c>
      <c r="J301" s="24">
        <v>11.6</v>
      </c>
      <c r="K301" s="178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9">
        <v>13.6</v>
      </c>
      <c r="H302" s="119">
        <v>12.7</v>
      </c>
      <c r="I302" s="119">
        <v>11.8</v>
      </c>
      <c r="J302" s="24">
        <v>11.8</v>
      </c>
      <c r="K302" s="178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9">
        <v>16.600000000000001</v>
      </c>
      <c r="H303" s="119">
        <v>15</v>
      </c>
      <c r="I303" s="119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9">
        <v>16.7</v>
      </c>
      <c r="H304" s="119">
        <v>15</v>
      </c>
      <c r="I304" s="119">
        <v>13.6</v>
      </c>
      <c r="J304" s="24">
        <v>12.6</v>
      </c>
      <c r="K304" s="178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9">
        <v>11.6</v>
      </c>
      <c r="H305" s="119">
        <v>10.4</v>
      </c>
      <c r="I305" s="119">
        <v>9.4</v>
      </c>
      <c r="J305" s="24">
        <v>9.4</v>
      </c>
      <c r="K305" s="178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9">
        <v>9.1999999999999993</v>
      </c>
      <c r="H306" s="119">
        <v>7.8</v>
      </c>
      <c r="I306" s="119">
        <v>6.5</v>
      </c>
      <c r="J306" s="24">
        <v>6.5</v>
      </c>
      <c r="K306" s="178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9">
        <v>10</v>
      </c>
      <c r="H307" s="119">
        <v>8.1999999999999993</v>
      </c>
      <c r="I307" s="119">
        <v>5.7</v>
      </c>
      <c r="J307" s="24">
        <v>5.7</v>
      </c>
      <c r="K307" s="178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6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385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6" t="s">
        <v>282</v>
      </c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386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387</v>
      </c>
      <c r="C313" s="2"/>
      <c r="D313" s="2"/>
      <c r="E313" s="2"/>
      <c r="F313" s="2"/>
      <c r="G313" s="1"/>
      <c r="H313" s="1"/>
      <c r="I313" s="2" t="s">
        <v>420</v>
      </c>
      <c r="J313" s="2"/>
      <c r="K313" s="2">
        <v>11.4</v>
      </c>
      <c r="L313" s="1"/>
      <c r="M313" s="1"/>
      <c r="N313" s="327"/>
      <c r="O313" s="327"/>
      <c r="P313" s="327"/>
      <c r="Q313" s="228"/>
      <c r="R313" s="250"/>
      <c r="S313" s="230"/>
      <c r="T313" s="230"/>
      <c r="U313" s="230"/>
      <c r="V313" s="318"/>
      <c r="W313" s="230"/>
      <c r="X313" s="230"/>
      <c r="Y313" s="230"/>
      <c r="Z313" s="1"/>
      <c r="AA313" s="2"/>
    </row>
    <row r="314" spans="1:27" x14ac:dyDescent="0.25">
      <c r="A314" s="1"/>
      <c r="B314" s="72" t="s">
        <v>388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389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390</v>
      </c>
      <c r="C316" s="2"/>
      <c r="D316" s="2"/>
      <c r="E316" s="1"/>
      <c r="F316" s="1"/>
      <c r="G316" s="1"/>
      <c r="H316" s="1"/>
      <c r="I316" s="2" t="s">
        <v>421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422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444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345</v>
      </c>
      <c r="P321" s="217" t="s">
        <v>45</v>
      </c>
      <c r="Q321" s="217" t="s">
        <v>346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347</v>
      </c>
      <c r="S322" s="151"/>
      <c r="T322" s="77"/>
      <c r="U322" s="77"/>
      <c r="V322" s="150" t="s">
        <v>355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7">
        <v>9.9</v>
      </c>
      <c r="F323" s="247">
        <v>12</v>
      </c>
      <c r="G323" s="119">
        <v>11.9</v>
      </c>
      <c r="H323" s="119">
        <v>10.5</v>
      </c>
      <c r="I323" s="119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9">
        <v>14.1</v>
      </c>
      <c r="H324" s="119">
        <v>10.9</v>
      </c>
      <c r="I324" s="119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9">
        <v>14.4</v>
      </c>
      <c r="H325" s="119">
        <v>12.4</v>
      </c>
      <c r="I325" s="119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9">
        <v>13.5</v>
      </c>
      <c r="H326" s="119">
        <v>11.4</v>
      </c>
      <c r="I326" s="119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9">
        <v>12.5</v>
      </c>
      <c r="H327" s="119">
        <v>12.2</v>
      </c>
      <c r="I327" s="119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9">
        <v>13.1</v>
      </c>
      <c r="H328" s="119">
        <v>12.21</v>
      </c>
      <c r="I328" s="119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9">
        <v>14</v>
      </c>
      <c r="H329" s="119">
        <v>12.3</v>
      </c>
      <c r="I329" s="119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9">
        <v>10</v>
      </c>
      <c r="H330" s="119">
        <v>9.5</v>
      </c>
      <c r="I330" s="119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9">
        <v>12</v>
      </c>
      <c r="H331" s="119">
        <v>10.8</v>
      </c>
      <c r="I331" s="119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5">
        <v>20</v>
      </c>
      <c r="S331" s="252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9">
        <v>11.4</v>
      </c>
      <c r="H332" s="119">
        <v>10.6</v>
      </c>
      <c r="I332" s="119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9">
        <v>10.199999999999999</v>
      </c>
      <c r="H333" s="119">
        <v>10.5</v>
      </c>
      <c r="I333" s="119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9">
        <v>9.6</v>
      </c>
      <c r="H334" s="119">
        <v>8.1999999999999993</v>
      </c>
      <c r="I334" s="119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9">
        <v>11</v>
      </c>
      <c r="H335" s="119">
        <v>8.4</v>
      </c>
      <c r="I335" s="119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9">
        <v>14</v>
      </c>
      <c r="H336" s="119">
        <v>11.6</v>
      </c>
      <c r="I336" s="119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9">
        <v>11.5</v>
      </c>
      <c r="H337" s="119">
        <v>9.3000000000000007</v>
      </c>
      <c r="I337" s="119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9">
        <v>7.6</v>
      </c>
      <c r="H338" s="119">
        <v>7.1</v>
      </c>
      <c r="I338" s="119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9">
        <v>13.6</v>
      </c>
      <c r="H339" s="119">
        <v>10</v>
      </c>
      <c r="I339" s="119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9">
        <v>10.6</v>
      </c>
      <c r="H340" s="119">
        <v>8.5</v>
      </c>
      <c r="I340" s="119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9">
        <v>11.4</v>
      </c>
      <c r="H341" s="119">
        <v>10.4</v>
      </c>
      <c r="I341" s="119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9">
        <v>10.9</v>
      </c>
      <c r="H342" s="119">
        <v>9.3000000000000007</v>
      </c>
      <c r="I342" s="119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1907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9">
        <v>12.4</v>
      </c>
      <c r="H343" s="119">
        <v>8.8000000000000007</v>
      </c>
      <c r="I343" s="119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9">
        <v>11.2</v>
      </c>
      <c r="H344" s="119">
        <v>9.6</v>
      </c>
      <c r="I344" s="119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9">
        <v>13.4</v>
      </c>
      <c r="H345" s="119">
        <v>10.5</v>
      </c>
      <c r="I345" s="119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9">
        <v>14.4</v>
      </c>
      <c r="H346" s="119">
        <v>13.6</v>
      </c>
      <c r="I346" s="119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9">
        <v>16.2</v>
      </c>
      <c r="H347" s="119">
        <v>15.2</v>
      </c>
      <c r="I347" s="119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9">
        <v>20.2</v>
      </c>
      <c r="H348" s="119">
        <v>15.3</v>
      </c>
      <c r="I348" s="119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9">
        <v>15.8</v>
      </c>
      <c r="H349" s="119">
        <v>12.2</v>
      </c>
      <c r="I349" s="119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9">
        <v>13</v>
      </c>
      <c r="H350" s="119">
        <v>10.6</v>
      </c>
      <c r="I350" s="119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9">
        <v>18.600000000000001</v>
      </c>
      <c r="H351" s="119">
        <v>16</v>
      </c>
      <c r="I351" s="119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9">
        <v>18.399999999999999</v>
      </c>
      <c r="H352" s="119">
        <v>14.6</v>
      </c>
      <c r="I352" s="119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9">
        <v>15.8</v>
      </c>
      <c r="H353" s="119">
        <v>14.4</v>
      </c>
      <c r="I353" s="119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6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1">
        <v>162.5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3"/>
      <c r="L356" s="179"/>
      <c r="M356" s="75">
        <v>0.9</v>
      </c>
      <c r="N356" s="83"/>
      <c r="O356" s="3"/>
      <c r="P356" s="217"/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391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6" t="s">
        <v>282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392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393</v>
      </c>
      <c r="C359" s="2"/>
      <c r="D359" s="2"/>
      <c r="E359" s="2"/>
      <c r="F359" s="2"/>
      <c r="G359" s="1"/>
      <c r="H359" s="1"/>
      <c r="I359" s="2" t="s">
        <v>420</v>
      </c>
      <c r="J359" s="2"/>
      <c r="K359" s="2">
        <v>10.9</v>
      </c>
      <c r="L359" s="1"/>
      <c r="M359" s="1"/>
      <c r="N359" s="327"/>
      <c r="O359" s="327"/>
      <c r="P359" s="327"/>
      <c r="Q359" s="228"/>
      <c r="R359" s="250"/>
      <c r="S359" s="230"/>
      <c r="T359" s="230"/>
      <c r="U359" s="230"/>
      <c r="V359" s="318"/>
      <c r="W359" s="230"/>
      <c r="X359" s="230"/>
      <c r="Y359" s="230"/>
      <c r="Z359" s="1"/>
      <c r="AA359" s="2"/>
    </row>
    <row r="360" spans="1:27" x14ac:dyDescent="0.25">
      <c r="A360" s="1"/>
      <c r="B360" s="72" t="s">
        <v>394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395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396</v>
      </c>
      <c r="C362" s="2"/>
      <c r="D362" s="2"/>
      <c r="E362" s="1"/>
      <c r="F362" s="1"/>
      <c r="G362" s="1"/>
      <c r="H362" s="1"/>
      <c r="I362" s="2" t="s">
        <v>421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422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445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345</v>
      </c>
      <c r="P367" s="217" t="s">
        <v>45</v>
      </c>
      <c r="Q367" s="217" t="s">
        <v>346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347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7">
        <v>11.4</v>
      </c>
      <c r="F369" s="247">
        <v>13.6</v>
      </c>
      <c r="G369" s="119">
        <v>14.8</v>
      </c>
      <c r="H369" s="119">
        <v>13.2</v>
      </c>
      <c r="I369" s="119">
        <v>12.8</v>
      </c>
      <c r="J369" s="24">
        <v>9.8000000000000007</v>
      </c>
      <c r="K369" s="54">
        <v>14.8</v>
      </c>
      <c r="L369" s="75">
        <f>AVERAGE(B369:I369)</f>
        <v>12.25</v>
      </c>
      <c r="M369" s="42">
        <v>8.3946666666666658</v>
      </c>
      <c r="N369" s="43">
        <v>1.9</v>
      </c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9">
        <v>14.5</v>
      </c>
      <c r="H370" s="119">
        <v>9.4</v>
      </c>
      <c r="I370" s="119">
        <v>7.6</v>
      </c>
      <c r="J370" s="24">
        <v>7.6</v>
      </c>
      <c r="K370" s="54">
        <v>16</v>
      </c>
      <c r="L370" s="75">
        <f t="shared" ref="L370:L392" si="15">AVERAGE(B370:I370)</f>
        <v>12.175000000000001</v>
      </c>
      <c r="M370" s="42">
        <v>8.1033333333333335</v>
      </c>
      <c r="N370" s="43">
        <v>0.1</v>
      </c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9">
        <v>10.6</v>
      </c>
      <c r="H371" s="119">
        <v>8.1999999999999993</v>
      </c>
      <c r="I371" s="119">
        <v>7.9</v>
      </c>
      <c r="J371" s="24">
        <v>7</v>
      </c>
      <c r="K371" s="54">
        <v>13</v>
      </c>
      <c r="L371" s="75">
        <f t="shared" si="15"/>
        <v>9.4125000000000014</v>
      </c>
      <c r="M371" s="42">
        <v>7.8320000000000016</v>
      </c>
      <c r="N371" s="43">
        <v>0</v>
      </c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9">
        <v>12.2</v>
      </c>
      <c r="H372" s="119">
        <v>10.199999999999999</v>
      </c>
      <c r="I372" s="119">
        <v>7.6</v>
      </c>
      <c r="J372" s="24">
        <v>7.9</v>
      </c>
      <c r="K372" s="54">
        <v>13.5</v>
      </c>
      <c r="L372" s="75">
        <f t="shared" si="15"/>
        <v>9.8625000000000007</v>
      </c>
      <c r="M372" s="42">
        <v>7.6140000000000008</v>
      </c>
      <c r="N372" s="43">
        <v>0.5</v>
      </c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9">
        <v>13.8</v>
      </c>
      <c r="H373" s="119">
        <v>11</v>
      </c>
      <c r="I373" s="119">
        <v>9.8000000000000007</v>
      </c>
      <c r="J373" s="24">
        <v>5.6</v>
      </c>
      <c r="K373" s="54">
        <v>15</v>
      </c>
      <c r="L373" s="75">
        <f t="shared" si="15"/>
        <v>10.8</v>
      </c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9">
        <v>15.8</v>
      </c>
      <c r="H374" s="119">
        <v>12.8</v>
      </c>
      <c r="I374" s="119">
        <v>13</v>
      </c>
      <c r="J374" s="24">
        <v>8.1999999999999993</v>
      </c>
      <c r="K374" s="54">
        <v>17</v>
      </c>
      <c r="L374" s="75">
        <f t="shared" si="15"/>
        <v>12.725</v>
      </c>
      <c r="M374" s="42">
        <v>7.3373333333333353</v>
      </c>
      <c r="N374" s="43">
        <v>0.3</v>
      </c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9">
        <v>14</v>
      </c>
      <c r="H375" s="119">
        <v>13.2</v>
      </c>
      <c r="I375" s="119">
        <v>12.2</v>
      </c>
      <c r="J375" s="24">
        <v>11.5</v>
      </c>
      <c r="K375" s="54">
        <v>15.5</v>
      </c>
      <c r="L375" s="75">
        <f t="shared" si="15"/>
        <v>13.237500000000001</v>
      </c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9">
        <v>14.2</v>
      </c>
      <c r="H376" s="119">
        <v>12.4</v>
      </c>
      <c r="I376" s="119">
        <v>12.3</v>
      </c>
      <c r="J376" s="24">
        <v>11</v>
      </c>
      <c r="K376" s="54">
        <v>16.3</v>
      </c>
      <c r="L376" s="75">
        <f t="shared" si="15"/>
        <v>13.137500000000001</v>
      </c>
      <c r="M376" s="42">
        <v>7.1240000000000006</v>
      </c>
      <c r="N376" s="43">
        <v>0</v>
      </c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9">
        <v>14.6</v>
      </c>
      <c r="H377" s="119">
        <v>12.8</v>
      </c>
      <c r="I377" s="119">
        <v>11.3</v>
      </c>
      <c r="J377" s="24">
        <v>11.3</v>
      </c>
      <c r="K377" s="54">
        <v>17.399999999999999</v>
      </c>
      <c r="L377" s="75">
        <f t="shared" si="15"/>
        <v>14.1875</v>
      </c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9">
        <v>13</v>
      </c>
      <c r="I378" s="119">
        <v>10.6</v>
      </c>
      <c r="J378" s="24">
        <v>9.3000000000000007</v>
      </c>
      <c r="K378" s="54">
        <v>15.7</v>
      </c>
      <c r="L378" s="75">
        <f t="shared" si="15"/>
        <v>11.925000000000001</v>
      </c>
      <c r="M378" s="42">
        <v>6.9039999999999999</v>
      </c>
      <c r="N378" s="43">
        <v>2</v>
      </c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f t="shared" si="15"/>
        <v>12.4625</v>
      </c>
      <c r="M379" s="42">
        <v>6.8193333333333346</v>
      </c>
      <c r="N379" s="43">
        <v>0.7</v>
      </c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9">
        <v>10.8</v>
      </c>
      <c r="I380" s="119">
        <v>10.6</v>
      </c>
      <c r="J380" s="24">
        <v>10.6</v>
      </c>
      <c r="K380" s="54">
        <v>14.6</v>
      </c>
      <c r="L380" s="75">
        <f t="shared" si="15"/>
        <v>12.1625</v>
      </c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9">
        <v>11.2</v>
      </c>
      <c r="I381" s="119">
        <v>9.4</v>
      </c>
      <c r="J381" s="24">
        <v>9.6999999999999993</v>
      </c>
      <c r="K381" s="54">
        <v>14.5</v>
      </c>
      <c r="L381" s="75">
        <f t="shared" si="15"/>
        <v>11.287500000000001</v>
      </c>
      <c r="M381" s="42">
        <v>6.6760000000000002</v>
      </c>
      <c r="N381" s="43">
        <v>0</v>
      </c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9">
        <v>16</v>
      </c>
      <c r="I382" s="55">
        <v>15.2</v>
      </c>
      <c r="J382" s="24">
        <v>8.8000000000000007</v>
      </c>
      <c r="K382" s="54">
        <v>19</v>
      </c>
      <c r="L382" s="75">
        <f t="shared" si="15"/>
        <v>15.075000000000001</v>
      </c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9">
        <v>9.8000000000000007</v>
      </c>
      <c r="I383" s="119">
        <v>8.4</v>
      </c>
      <c r="J383" s="24">
        <v>8.4</v>
      </c>
      <c r="K383" s="54">
        <v>17</v>
      </c>
      <c r="L383" s="75">
        <f t="shared" si="15"/>
        <v>13.525</v>
      </c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9">
        <v>7.5</v>
      </c>
      <c r="I384" s="42">
        <v>6</v>
      </c>
      <c r="J384" s="24">
        <v>6</v>
      </c>
      <c r="K384" s="54">
        <v>13.5</v>
      </c>
      <c r="L384" s="75">
        <f t="shared" si="15"/>
        <v>9.4375</v>
      </c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f t="shared" si="15"/>
        <v>6.7499999999999991</v>
      </c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f t="shared" si="15"/>
        <v>8.3875000000000011</v>
      </c>
      <c r="M386" s="42">
        <v>6.5473333333333326</v>
      </c>
      <c r="N386" s="43">
        <v>4.3</v>
      </c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f t="shared" si="15"/>
        <v>9.1999999999999993</v>
      </c>
      <c r="M387" s="42">
        <v>6.4786666666666672</v>
      </c>
      <c r="N387" s="43">
        <v>0.9</v>
      </c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f t="shared" si="15"/>
        <v>8.5374999999999996</v>
      </c>
      <c r="M388" s="42">
        <v>6.389333333333334</v>
      </c>
      <c r="N388" s="43">
        <v>1.3</v>
      </c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6.2</v>
      </c>
      <c r="K389" s="54">
        <v>13.8</v>
      </c>
      <c r="L389" s="75">
        <f t="shared" si="15"/>
        <v>9.4749999999999996</v>
      </c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f t="shared" si="15"/>
        <v>11.387500000000003</v>
      </c>
      <c r="M390" s="42">
        <v>6.0440000000000005</v>
      </c>
      <c r="N390" s="43">
        <v>0.3</v>
      </c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f t="shared" si="15"/>
        <v>9.0500000000000007</v>
      </c>
      <c r="M391" s="42">
        <v>5.8286666666666678</v>
      </c>
      <c r="N391" s="43">
        <v>0</v>
      </c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12.9</v>
      </c>
      <c r="L392" s="75">
        <f t="shared" si="15"/>
        <v>7.7750000000000004</v>
      </c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/>
      <c r="G393" s="42"/>
      <c r="H393" s="42"/>
      <c r="I393" s="42"/>
      <c r="J393" s="24">
        <v>8</v>
      </c>
      <c r="K393" s="54"/>
      <c r="L393" s="75"/>
      <c r="M393" s="42">
        <v>5.5766666666666671</v>
      </c>
      <c r="N393" s="43">
        <v>0.2</v>
      </c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9.4480000000000004</v>
      </c>
      <c r="C401" s="100">
        <f t="shared" ref="C401:K401" si="16">AVERAGE(C369:C399)</f>
        <v>9.1839999999999993</v>
      </c>
      <c r="D401" s="100">
        <f t="shared" si="16"/>
        <v>9.9079999999999995</v>
      </c>
      <c r="E401" s="100">
        <f t="shared" si="16"/>
        <v>12.404000000000002</v>
      </c>
      <c r="F401" s="100">
        <f t="shared" si="16"/>
        <v>13.550000000000002</v>
      </c>
      <c r="G401" s="100">
        <f t="shared" si="16"/>
        <v>12.970833333333333</v>
      </c>
      <c r="H401" s="100">
        <f t="shared" si="16"/>
        <v>10.708333333333336</v>
      </c>
      <c r="I401" s="100">
        <f t="shared" si="16"/>
        <v>9.7708333333333339</v>
      </c>
      <c r="J401" s="126">
        <f t="shared" si="16"/>
        <v>7.9959999999999987</v>
      </c>
      <c r="K401" s="85">
        <f t="shared" si="16"/>
        <v>14.366666666666667</v>
      </c>
      <c r="L401" s="100">
        <v>11</v>
      </c>
      <c r="M401" s="75"/>
      <c r="N401" s="43">
        <f>SUM(N369:N398)</f>
        <v>12.500000000000002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4.3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397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398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399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7"/>
      <c r="O405" s="327"/>
      <c r="P405" s="327"/>
      <c r="Q405" s="228"/>
      <c r="R405" s="250"/>
      <c r="S405" s="230"/>
      <c r="T405" s="230"/>
      <c r="U405" s="230"/>
      <c r="V405" s="318"/>
      <c r="W405" s="230"/>
      <c r="X405" s="230"/>
      <c r="Y405" s="230"/>
      <c r="Z405" s="1"/>
      <c r="AA405" s="218"/>
    </row>
    <row r="406" spans="1:27" x14ac:dyDescent="0.25">
      <c r="A406" s="1"/>
      <c r="B406" s="72" t="s">
        <v>400</v>
      </c>
      <c r="C406" s="1"/>
      <c r="D406" s="1"/>
      <c r="E406" s="1"/>
      <c r="F406" s="1"/>
      <c r="G406" s="1"/>
      <c r="I406" s="2" t="s">
        <v>420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401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402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421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422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446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345</v>
      </c>
      <c r="P413" s="217" t="s">
        <v>45</v>
      </c>
      <c r="Q413" s="217" t="s">
        <v>346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347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4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5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6"/>
      <c r="S446" s="77"/>
      <c r="T446" s="77"/>
      <c r="U446" s="77"/>
      <c r="V446" s="256"/>
      <c r="W446" s="77"/>
      <c r="X446" s="77"/>
      <c r="Y446" s="1"/>
      <c r="Z446" s="2"/>
    </row>
    <row r="447" spans="1:26" x14ac:dyDescent="0.25">
      <c r="A447" s="1" t="s">
        <v>317</v>
      </c>
      <c r="B447" s="46" t="e">
        <f>AVERAGE(B415:B445)</f>
        <v>#DIV/0!</v>
      </c>
      <c r="C447" s="42" t="e">
        <f t="shared" ref="C447:K447" si="17">AVERAGE(C415:C445)</f>
        <v>#DIV/0!</v>
      </c>
      <c r="D447" s="42" t="e">
        <f t="shared" si="17"/>
        <v>#DIV/0!</v>
      </c>
      <c r="E447" s="42" t="e">
        <f t="shared" si="17"/>
        <v>#DIV/0!</v>
      </c>
      <c r="F447" s="42" t="e">
        <f t="shared" si="17"/>
        <v>#DIV/0!</v>
      </c>
      <c r="G447" s="42" t="e">
        <f t="shared" si="17"/>
        <v>#DIV/0!</v>
      </c>
      <c r="H447" s="42" t="e">
        <f t="shared" si="17"/>
        <v>#DIV/0!</v>
      </c>
      <c r="I447" s="42" t="e">
        <f t="shared" si="17"/>
        <v>#DIV/0!</v>
      </c>
      <c r="J447" s="42" t="e">
        <f t="shared" si="17"/>
        <v>#DIV/0!</v>
      </c>
      <c r="K447" s="42" t="e">
        <f t="shared" si="17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6"/>
      <c r="S447" s="77"/>
      <c r="T447" s="77"/>
      <c r="U447" s="77"/>
      <c r="V447" s="256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403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404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405</v>
      </c>
      <c r="C451" s="2"/>
      <c r="D451" s="2"/>
      <c r="E451" s="2"/>
      <c r="F451" s="2"/>
      <c r="G451" s="1"/>
      <c r="I451" s="2" t="s">
        <v>420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406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407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408</v>
      </c>
      <c r="C454" s="2"/>
      <c r="D454" s="2"/>
      <c r="E454" s="2"/>
      <c r="F454" s="1"/>
      <c r="G454" s="1"/>
      <c r="I454" s="2" t="s">
        <v>421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422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447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345</v>
      </c>
      <c r="P459" s="217" t="s">
        <v>45</v>
      </c>
      <c r="Q459" s="217" t="s">
        <v>346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347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4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6"/>
      <c r="S492" s="77"/>
      <c r="T492" s="77"/>
      <c r="U492" s="77"/>
      <c r="V492" s="256"/>
      <c r="W492" s="77"/>
      <c r="X492" s="77"/>
      <c r="Y492" s="1"/>
      <c r="Z492" s="2"/>
    </row>
    <row r="493" spans="1:27" x14ac:dyDescent="0.25">
      <c r="A493" s="1" t="s">
        <v>317</v>
      </c>
      <c r="B493" s="46" t="e">
        <f>AVERAGE(B461:B491)</f>
        <v>#DIV/0!</v>
      </c>
      <c r="C493" s="42" t="e">
        <f t="shared" ref="C493:K493" si="18">AVERAGE(C461:C491)</f>
        <v>#DIV/0!</v>
      </c>
      <c r="D493" s="42" t="e">
        <f t="shared" si="18"/>
        <v>#DIV/0!</v>
      </c>
      <c r="E493" s="42" t="e">
        <f t="shared" si="18"/>
        <v>#DIV/0!</v>
      </c>
      <c r="F493" s="42" t="e">
        <f t="shared" si="18"/>
        <v>#DIV/0!</v>
      </c>
      <c r="G493" s="42" t="e">
        <f t="shared" si="18"/>
        <v>#DIV/0!</v>
      </c>
      <c r="H493" s="42" t="e">
        <f t="shared" si="18"/>
        <v>#DIV/0!</v>
      </c>
      <c r="I493" s="42" t="e">
        <f t="shared" si="18"/>
        <v>#DIV/0!</v>
      </c>
      <c r="J493" s="42" t="e">
        <f t="shared" si="18"/>
        <v>#DIV/0!</v>
      </c>
      <c r="K493" s="42" t="e">
        <f t="shared" si="18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409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410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411</v>
      </c>
      <c r="C497" s="2"/>
      <c r="D497" s="2"/>
      <c r="E497" s="2"/>
      <c r="F497" s="2"/>
      <c r="G497" s="1"/>
      <c r="I497" s="2" t="s">
        <v>420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412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421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422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448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345</v>
      </c>
      <c r="P505" s="217" t="s">
        <v>45</v>
      </c>
      <c r="Q505" s="217" t="s">
        <v>346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347</v>
      </c>
      <c r="S506" s="151"/>
      <c r="T506" s="77"/>
      <c r="U506" s="77"/>
      <c r="V506" s="150" t="s">
        <v>355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9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9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9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9"/>
        <v>#DIV/0!</v>
      </c>
      <c r="M510" s="42">
        <v>-0.7753333333333331</v>
      </c>
      <c r="N510" s="43">
        <v>1.1000000000000001</v>
      </c>
      <c r="O510" s="57" t="s">
        <v>294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9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9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9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9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9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9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9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9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9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9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9"/>
        <v>#DIV/0!</v>
      </c>
      <c r="M521" s="42">
        <v>-1.712</v>
      </c>
      <c r="N521" s="43"/>
      <c r="O521" s="57" t="s">
        <v>294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9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9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9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9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9"/>
        <v>#DIV/0!</v>
      </c>
      <c r="M526" s="42">
        <v>-2.4606666666666666</v>
      </c>
      <c r="N526" s="43">
        <v>3.2</v>
      </c>
      <c r="O526" s="57" t="s">
        <v>294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9"/>
        <v>#DIV/0!</v>
      </c>
      <c r="M527" s="42">
        <v>-2.58</v>
      </c>
      <c r="N527" s="43">
        <v>3</v>
      </c>
      <c r="O527" s="57" t="s">
        <v>294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9"/>
        <v>#DIV/0!</v>
      </c>
      <c r="M528" s="42">
        <v>-2.6460000000000004</v>
      </c>
      <c r="N528" s="43">
        <v>3.4</v>
      </c>
      <c r="O528" s="57" t="s">
        <v>294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9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9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9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9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9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9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9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9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4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9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317</v>
      </c>
      <c r="B539" s="46" t="e">
        <f>AVERAGE(B507:B537)</f>
        <v>#DIV/0!</v>
      </c>
      <c r="C539" s="42" t="e">
        <f t="shared" ref="C539:K539" si="20">AVERAGE(C507:C537)</f>
        <v>#DIV/0!</v>
      </c>
      <c r="D539" s="42" t="e">
        <f t="shared" si="20"/>
        <v>#DIV/0!</v>
      </c>
      <c r="E539" s="42" t="e">
        <f t="shared" si="20"/>
        <v>#DIV/0!</v>
      </c>
      <c r="F539" s="42" t="e">
        <f t="shared" si="20"/>
        <v>#DIV/0!</v>
      </c>
      <c r="G539" s="42" t="e">
        <f t="shared" si="20"/>
        <v>#DIV/0!</v>
      </c>
      <c r="H539" s="42" t="e">
        <f t="shared" si="20"/>
        <v>#DIV/0!</v>
      </c>
      <c r="I539" s="42" t="e">
        <f t="shared" si="20"/>
        <v>#DIV/0!</v>
      </c>
      <c r="J539" s="42" t="e">
        <f t="shared" si="20"/>
        <v>#DIV/0!</v>
      </c>
      <c r="K539" s="42" t="e">
        <f t="shared" si="20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413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414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415</v>
      </c>
      <c r="C543" s="2"/>
      <c r="D543" s="2"/>
      <c r="E543" s="2"/>
      <c r="F543" s="2"/>
      <c r="G543" s="1"/>
      <c r="I543" s="2" t="s">
        <v>420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416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417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421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422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317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317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2014-09-25T13:56:04Z</dcterms:modified>
</cp:coreProperties>
</file>