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72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U75" authorId="0">
      <text>
        <r>
          <rPr>
            <sz val="8"/>
            <rFont val="Tahoma"/>
            <family val="0"/>
          </rPr>
          <t>og 1936</t>
        </r>
      </text>
    </comment>
    <comment ref="U67" authorId="0">
      <text>
        <r>
          <rPr>
            <sz val="8"/>
            <rFont val="Tahoma"/>
            <family val="0"/>
          </rPr>
          <t>og 2010</t>
        </r>
      </text>
    </comment>
    <comment ref="T104" authorId="0">
      <text>
        <r>
          <rPr>
            <sz val="8"/>
            <rFont val="Tahoma"/>
            <family val="2"/>
          </rPr>
          <t>15,7°  mælt kl. 18 30.9. 1958 er talið opinbert októbermet í Reykjavík.</t>
        </r>
      </text>
    </comment>
    <comment ref="AP13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D105" authorId="0">
      <text>
        <r>
          <rPr>
            <sz val="8"/>
            <rFont val="Tahoma"/>
            <family val="0"/>
          </rPr>
          <t>í Seyðisfirði</t>
        </r>
      </text>
    </comment>
    <comment ref="AL112" authorId="0">
      <text>
        <r>
          <rPr>
            <sz val="8"/>
            <rFont val="Tahoma"/>
            <family val="0"/>
          </rPr>
          <t xml:space="preserve">Egilsstaðir 3287 m. </t>
        </r>
      </text>
    </comment>
    <comment ref="AD113" authorId="0">
      <text>
        <r>
          <rPr>
            <sz val="8"/>
            <rFont val="Tahoma"/>
            <family val="0"/>
          </rPr>
          <t>Aftur</t>
        </r>
      </text>
    </comment>
    <comment ref="AL113" authorId="0">
      <text>
        <r>
          <rPr>
            <sz val="8"/>
            <rFont val="Tahoma"/>
            <family val="0"/>
          </rPr>
          <t>3520 á Egilsstöðum kl. 12.</t>
        </r>
      </text>
    </comment>
    <comment ref="Y113" authorId="0">
      <text>
        <r>
          <rPr>
            <sz val="8"/>
            <rFont val="Tahoma"/>
            <family val="0"/>
          </rPr>
          <t xml:space="preserve">17,2° á stöð Vegagerðarinar á Gemlufallsheiði. Og  18,5°  í Seljalandsdal við Ísafjörð!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P34" authorId="0">
      <text>
        <r>
          <rPr>
            <sz val="8"/>
            <rFont val="Tahoma"/>
            <family val="0"/>
          </rPr>
          <t>1973</t>
        </r>
      </text>
    </comment>
    <comment ref="T27" authorId="0">
      <text>
        <r>
          <rPr>
            <sz val="8"/>
            <rFont val="Tahoma"/>
            <family val="0"/>
          </rPr>
          <t>1966</t>
        </r>
      </text>
    </comment>
    <comment ref="S32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P60" authorId="0">
      <text>
        <r>
          <rPr>
            <b/>
            <sz val="8"/>
            <rFont val="Tahoma"/>
            <family val="0"/>
          </rPr>
          <t>og 2006</t>
        </r>
      </text>
    </comment>
    <comment ref="R65" authorId="0">
      <text>
        <r>
          <rPr>
            <sz val="8"/>
            <rFont val="Tahoma"/>
            <family val="0"/>
          </rPr>
          <t>og 1998</t>
        </r>
      </text>
    </comment>
    <comment ref="T60" authorId="0">
      <text>
        <r>
          <rPr>
            <sz val="8"/>
            <rFont val="Tahoma"/>
            <family val="0"/>
          </rPr>
          <t>og 1975</t>
        </r>
      </text>
    </comment>
    <comment ref="V64" authorId="0">
      <text>
        <r>
          <rPr>
            <sz val="8"/>
            <rFont val="Tahoma"/>
            <family val="0"/>
          </rPr>
          <t>og 1994</t>
        </r>
      </text>
    </comment>
    <comment ref="T79" authorId="0">
      <text>
        <r>
          <rPr>
            <sz val="8"/>
            <rFont val="Tahoma"/>
            <family val="0"/>
          </rPr>
          <t xml:space="preserve">og 1980
</t>
        </r>
      </text>
    </comment>
  </commentList>
</comments>
</file>

<file path=xl/sharedStrings.xml><?xml version="1.0" encoding="utf-8"?>
<sst xmlns="http://schemas.openxmlformats.org/spreadsheetml/2006/main" count="636" uniqueCount="218">
  <si>
    <t>Kl</t>
  </si>
  <si>
    <t xml:space="preserve">Athugunartímar </t>
  </si>
  <si>
    <t>Hiti, sól og úrkoma í Reykjavík í ágúst 2010</t>
  </si>
  <si>
    <t>Lágmark</t>
  </si>
  <si>
    <t>Hámark</t>
  </si>
  <si>
    <t>Meðalhiti</t>
  </si>
  <si>
    <t>1961-1990</t>
  </si>
  <si>
    <t>Landshámark</t>
  </si>
  <si>
    <t>Stöð</t>
  </si>
  <si>
    <t>Landslágmark</t>
  </si>
  <si>
    <t>Háloftaathuganir á Keflavíkurflugvelli</t>
  </si>
  <si>
    <t>Kl 0</t>
  </si>
  <si>
    <t>Kl 12</t>
  </si>
  <si>
    <t>850hPa</t>
  </si>
  <si>
    <t>500hPa</t>
  </si>
  <si>
    <t>Þykkt</t>
  </si>
  <si>
    <t>þykkt</t>
  </si>
  <si>
    <t>Dagsmeðalhiti</t>
  </si>
  <si>
    <t>Meðaltal</t>
  </si>
  <si>
    <t xml:space="preserve">Reykir í Fnjóskadal </t>
  </si>
  <si>
    <t>Skaftafell</t>
  </si>
  <si>
    <t>Árnes</t>
  </si>
  <si>
    <t>Stafholtsey</t>
  </si>
  <si>
    <t>Egilsstaðaflugv.</t>
  </si>
  <si>
    <t>Húsavík</t>
  </si>
  <si>
    <t>Þingvellir</t>
  </si>
  <si>
    <t>Brúsastaðir</t>
  </si>
  <si>
    <t>Hjarðarland</t>
  </si>
  <si>
    <t>Torfur</t>
  </si>
  <si>
    <t>Húsafell</t>
  </si>
  <si>
    <t>Ásbyrgi</t>
  </si>
  <si>
    <t>Fáskrúðsfjörður</t>
  </si>
  <si>
    <t>Miðfjarðarnes</t>
  </si>
  <si>
    <t>Reykir í Fnjóskadal</t>
  </si>
  <si>
    <t>Grímsstaðir</t>
  </si>
  <si>
    <t>Möðruvellir</t>
  </si>
  <si>
    <t>Kambanes</t>
  </si>
  <si>
    <t>Seley</t>
  </si>
  <si>
    <t>Mesta</t>
  </si>
  <si>
    <t>sólahringsúrkoma</t>
  </si>
  <si>
    <t>Jökulheimar</t>
  </si>
  <si>
    <t>Bláfjöll</t>
  </si>
  <si>
    <t>Kirkjubæjarklaustur</t>
  </si>
  <si>
    <t>Dalatangi</t>
  </si>
  <si>
    <t>Þúfuver</t>
  </si>
  <si>
    <t>Hellisskarð</t>
  </si>
  <si>
    <t>Snæbýli</t>
  </si>
  <si>
    <t>Kvísker, sjálfv</t>
  </si>
  <si>
    <t>Lambavatn</t>
  </si>
  <si>
    <t>Stórhöfði</t>
  </si>
  <si>
    <t>Vík í Mýrdal</t>
  </si>
  <si>
    <t>Kerlingardalur</t>
  </si>
  <si>
    <t>Básar á Goðalandi</t>
  </si>
  <si>
    <t>Þverá í Dalsmynni</t>
  </si>
  <si>
    <t>Veðivatnahraun</t>
  </si>
  <si>
    <t>Hlýjasti ágúst 12,8°, 2003</t>
  </si>
  <si>
    <t>Frávik frá meðallagi:</t>
  </si>
  <si>
    <t>Skjaldþingsstaðir</t>
  </si>
  <si>
    <t>Hveravellir</t>
  </si>
  <si>
    <t>Desjamýri</t>
  </si>
  <si>
    <t>19.</t>
  </si>
  <si>
    <t>Lágmh</t>
  </si>
  <si>
    <t>Hám</t>
  </si>
  <si>
    <t xml:space="preserve">Úrk.kl.9 </t>
  </si>
  <si>
    <t xml:space="preserve">Sól </t>
  </si>
  <si>
    <t>Úrk kl.9</t>
  </si>
  <si>
    <t>Dag</t>
  </si>
  <si>
    <t>Siglufjörður</t>
  </si>
  <si>
    <t>m</t>
  </si>
  <si>
    <t>Hæð frostmarks Kvk</t>
  </si>
  <si>
    <t>Hiti og úrkoma á Akureyri í ágúst 2010</t>
  </si>
  <si>
    <t>Hlýjasti ágúst: 13,2° 1947</t>
  </si>
  <si>
    <t>Allt landið</t>
  </si>
  <si>
    <t>21.</t>
  </si>
  <si>
    <t>20.</t>
  </si>
  <si>
    <t>Stjórnarsandur</t>
  </si>
  <si>
    <t xml:space="preserve">10 stöðva </t>
  </si>
  <si>
    <t>Síðustu 10 ár</t>
  </si>
  <si>
    <t>Neskaupstaður</t>
  </si>
  <si>
    <t>23.</t>
  </si>
  <si>
    <t>22.</t>
  </si>
  <si>
    <t>Dalshöfði</t>
  </si>
  <si>
    <t>Mývatn</t>
  </si>
  <si>
    <t>Hæll</t>
  </si>
  <si>
    <t>24.</t>
  </si>
  <si>
    <t>Litla-Skarð</t>
  </si>
  <si>
    <t>25.</t>
  </si>
  <si>
    <t>26.</t>
  </si>
  <si>
    <t>Mesti/minnsti</t>
  </si>
  <si>
    <t>hiti á landinu</t>
  </si>
  <si>
    <t xml:space="preserve">nokkru sinni </t>
  </si>
  <si>
    <t>Möðrudalur</t>
  </si>
  <si>
    <t>27.</t>
  </si>
  <si>
    <t>Bláfeldur</t>
  </si>
  <si>
    <t>Sauðarkróksflugv.</t>
  </si>
  <si>
    <t>28.</t>
  </si>
  <si>
    <t>Birkihlíð í Súgandaf.</t>
  </si>
  <si>
    <t>29.</t>
  </si>
  <si>
    <t>Mesti</t>
  </si>
  <si>
    <t>minnsti hiti</t>
  </si>
  <si>
    <t>30.</t>
  </si>
  <si>
    <t>Hiti, sól og úrkoma í Reykjavík í september 2010</t>
  </si>
  <si>
    <t>Hiti og úrkoma á Akureyri í september 2010</t>
  </si>
  <si>
    <t>Ólafsvík</t>
  </si>
  <si>
    <t>Meðalhiti 1961-90</t>
  </si>
  <si>
    <t>Meðalhiti 1931-60</t>
  </si>
  <si>
    <t>Úrkoma 1961-90</t>
  </si>
  <si>
    <t>Kaldasti september 4,3 ° 1918</t>
  </si>
  <si>
    <t>Hlýjasti september 11,4° 1939</t>
  </si>
  <si>
    <t>Hlýjasti september 11,6° 1941</t>
  </si>
  <si>
    <t>Kaldasti september 3,6° 1979</t>
  </si>
  <si>
    <t xml:space="preserve">Kaldasti ágúst 7,6° 1912 (7,5° 1850) </t>
  </si>
  <si>
    <t>Kaldasti ágúst 4,0° 1882</t>
  </si>
  <si>
    <t>Þurrasti ágúst 0,4 mm 1903</t>
  </si>
  <si>
    <t>Votviðrasamasti ágúst 164,8 mm 1939</t>
  </si>
  <si>
    <t>Votviðrasamasti september 176,0 mm 1887</t>
  </si>
  <si>
    <t>Þurrasti september  12,6 mm  1935 (0 1839)</t>
  </si>
  <si>
    <t>Votviðrasamasti ágúst 130,2 mm 1950</t>
  </si>
  <si>
    <t>Þurrasti ágúst 4,7 mm 1960</t>
  </si>
  <si>
    <t>Votviðrasamasti september 96,1 mm 1934</t>
  </si>
  <si>
    <t>Meðalt</t>
  </si>
  <si>
    <t>Frávik frá meðallagi</t>
  </si>
  <si>
    <t>Þurrasti september  0,4  mm  1958</t>
  </si>
  <si>
    <t xml:space="preserve">Meðalhiti um: </t>
  </si>
  <si>
    <t>Raufarhöfn</t>
  </si>
  <si>
    <t>Mánarbakki</t>
  </si>
  <si>
    <t>Sauðárkróksflugv.</t>
  </si>
  <si>
    <t>Kvísker, sjálfv.</t>
  </si>
  <si>
    <t>Úrk</t>
  </si>
  <si>
    <t>Lágm</t>
  </si>
  <si>
    <t>Háloftaathuganir í Keflavík</t>
  </si>
  <si>
    <t>hæst</t>
  </si>
  <si>
    <t>lægst</t>
  </si>
  <si>
    <t>Meðal</t>
  </si>
  <si>
    <t>ár</t>
  </si>
  <si>
    <t>Mesti og minnsti meðalhiti</t>
  </si>
  <si>
    <t>Hæsta hámark</t>
  </si>
  <si>
    <t>Lægsta lágmark</t>
  </si>
  <si>
    <t>hámark</t>
  </si>
  <si>
    <t>stöð</t>
  </si>
  <si>
    <t>Úrkoma</t>
  </si>
  <si>
    <t>minnst</t>
  </si>
  <si>
    <t>1920-23</t>
  </si>
  <si>
    <t>frá 1885</t>
  </si>
  <si>
    <t>frá 1880</t>
  </si>
  <si>
    <t xml:space="preserve">Möðruvellir </t>
  </si>
  <si>
    <t>Hallormsstaður</t>
  </si>
  <si>
    <t>Birkihlíð</t>
  </si>
  <si>
    <t>Sauðanesviti</t>
  </si>
  <si>
    <t>Lækjamót</t>
  </si>
  <si>
    <t>Sandur í Aðaldal</t>
  </si>
  <si>
    <t>Teigarhorn</t>
  </si>
  <si>
    <t>Bakkafjörður</t>
  </si>
  <si>
    <t>Brú á Jökuldal</t>
  </si>
  <si>
    <t>Dratthalastaðir</t>
  </si>
  <si>
    <t>Vopnafjörður</t>
  </si>
  <si>
    <t>Staðarhóll</t>
  </si>
  <si>
    <t>Barkarstaðir</t>
  </si>
  <si>
    <t>Garður í Kelduhverfi</t>
  </si>
  <si>
    <t>Svartárkot</t>
  </si>
  <si>
    <t>Reykjahlíð Mýv.</t>
  </si>
  <si>
    <t>Vaglir í Fnjóskadal</t>
  </si>
  <si>
    <t>Mesti og minnsti hiti á landinu nokkru sinni</t>
  </si>
  <si>
    <t xml:space="preserve"> og frá 1935</t>
  </si>
  <si>
    <t>Haugur í Miðfirði</t>
  </si>
  <si>
    <t>Brúsastaðir í Vatnsd.</t>
  </si>
  <si>
    <t>Eskifjörður</t>
  </si>
  <si>
    <t xml:space="preserve">Sauðárkróksflugv. </t>
  </si>
  <si>
    <t>Sól</t>
  </si>
  <si>
    <t>að mestu frá 1949</t>
  </si>
  <si>
    <t>Torfur í Eyjafirði</t>
  </si>
  <si>
    <t>Laufbali</t>
  </si>
  <si>
    <t>Ólafsfjörður</t>
  </si>
  <si>
    <t>Hólmar</t>
  </si>
  <si>
    <t>Ingólfshöfði</t>
  </si>
  <si>
    <t>Hrísey</t>
  </si>
  <si>
    <t>Vatnsskarðshólar</t>
  </si>
  <si>
    <t>Seyðisfjörður</t>
  </si>
  <si>
    <t>Vogsósar</t>
  </si>
  <si>
    <t>Litla-Ávík</t>
  </si>
  <si>
    <t>Kvísker</t>
  </si>
  <si>
    <t>Grindavík</t>
  </si>
  <si>
    <t>Surtsey</t>
  </si>
  <si>
    <t>Eyrarbakki</t>
  </si>
  <si>
    <t>Gufuskálar</t>
  </si>
  <si>
    <t>Bergsstaðir</t>
  </si>
  <si>
    <t xml:space="preserve">Brúsastaðir </t>
  </si>
  <si>
    <t>Végeirsstaðir</t>
  </si>
  <si>
    <t>Lónakvísl</t>
  </si>
  <si>
    <t>Siglunes</t>
  </si>
  <si>
    <t>Hiti og úrkoma á Akureyri í október  2010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</si>
  <si>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</si>
  <si>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</si>
  <si>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</si>
  <si>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</si>
  <si>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í Reykjavík í október 2010</t>
  </si>
  <si>
    <t>Hlýjasti október  7,9° 1915</t>
  </si>
  <si>
    <t>Kaldasti október 0,5° 1981 (-0,7° 1824)</t>
  </si>
  <si>
    <t>Votviðrasamasti september 180,8 mm 1936</t>
  </si>
  <si>
    <t>Á Vífilsstöðum mældust 231 mm 1912</t>
  </si>
  <si>
    <t>Þurrasti september 17,9 mm  1892 (2 mm 1843)</t>
  </si>
  <si>
    <t>Eiðar</t>
  </si>
  <si>
    <t>Kjörvogur</t>
  </si>
  <si>
    <t>Skrauthólar</t>
  </si>
  <si>
    <t>Brú</t>
  </si>
  <si>
    <t>Vaglir</t>
  </si>
  <si>
    <t>Hánefsstaðir</t>
  </si>
  <si>
    <t>Bjarnarey</t>
  </si>
  <si>
    <t>Hafnarmelar</t>
  </si>
  <si>
    <t>Þyrill</t>
  </si>
  <si>
    <t>Reykir í Hrútafirði</t>
  </si>
  <si>
    <t>Sámsstaðir</t>
  </si>
  <si>
    <t>dekametrar</t>
  </si>
  <si>
    <t xml:space="preserve">Meðaltal um: </t>
  </si>
  <si>
    <t>Meðalhiti frá 1949      22,7</t>
  </si>
  <si>
    <t>Frá 1949</t>
  </si>
  <si>
    <t>Hágöngur</t>
  </si>
  <si>
    <t xml:space="preserve">hiti 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</si>
</sst>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3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sz val="8"/>
      <name val="Arial"/>
      <family val="0"/>
    </font>
    <font>
      <b/>
      <sz val="8"/>
      <color indexed="53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8"/>
      <color indexed="53"/>
      <name val="Arial Narrow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12"/>
      <name val="Arial"/>
      <family val="0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57"/>
      <name val="Arial Narrow"/>
      <family val="2"/>
    </font>
    <font>
      <b/>
      <sz val="10"/>
      <color indexed="57"/>
      <name val="Arial"/>
      <family val="0"/>
    </font>
    <font>
      <sz val="8"/>
      <color indexed="57"/>
      <name val="Arial Narrow"/>
      <family val="2"/>
    </font>
    <font>
      <b/>
      <sz val="9"/>
      <color indexed="12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8"/>
      <color indexed="60"/>
      <name val="Arial Narrow"/>
      <family val="2"/>
    </font>
    <font>
      <b/>
      <sz val="8"/>
      <color indexed="12"/>
      <name val="Arial"/>
      <family val="2"/>
    </font>
    <font>
      <sz val="8"/>
      <name val="Tahoma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b/>
      <sz val="8"/>
      <color indexed="53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8"/>
      <color indexed="57"/>
      <name val="Arial"/>
      <family val="2"/>
    </font>
    <font>
      <sz val="8"/>
      <color indexed="53"/>
      <name val="Arial"/>
      <family val="2"/>
    </font>
    <font>
      <b/>
      <sz val="8"/>
      <name val="Tahoma"/>
      <family val="0"/>
    </font>
    <font>
      <b/>
      <i/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5" fillId="0" borderId="1" xfId="0" applyFont="1" applyBorder="1" applyAlignment="1">
      <alignment/>
    </xf>
    <xf numFmtId="164" fontId="25" fillId="0" borderId="1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0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64" fontId="2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64" fontId="2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28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1" fillId="0" borderId="0" xfId="0" applyFont="1" applyAlignment="1">
      <alignment/>
    </xf>
    <xf numFmtId="164" fontId="34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9" fillId="0" borderId="2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1" xfId="0" applyFont="1" applyBorder="1" applyAlignment="1">
      <alignment/>
    </xf>
    <xf numFmtId="164" fontId="36" fillId="0" borderId="0" xfId="0" applyNumberFormat="1" applyFont="1" applyBorder="1" applyAlignment="1">
      <alignment/>
    </xf>
    <xf numFmtId="0" fontId="3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64" fontId="38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1" xfId="0" applyNumberFormat="1" applyFont="1" applyBorder="1" applyAlignment="1">
      <alignment/>
    </xf>
    <xf numFmtId="1" fontId="37" fillId="0" borderId="1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29" fillId="0" borderId="0" xfId="0" applyFont="1" applyBorder="1" applyAlignment="1">
      <alignment/>
    </xf>
    <xf numFmtId="164" fontId="30" fillId="0" borderId="0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40" fillId="0" borderId="0" xfId="0" applyFont="1" applyAlignment="1">
      <alignment/>
    </xf>
    <xf numFmtId="164" fontId="29" fillId="0" borderId="0" xfId="0" applyNumberFormat="1" applyFont="1" applyFill="1" applyBorder="1" applyAlignment="1">
      <alignment/>
    </xf>
    <xf numFmtId="164" fontId="9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8"/>
  <sheetViews>
    <sheetView tabSelected="1" workbookViewId="0" topLeftCell="A103">
      <selection activeCell="N136" sqref="N136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8515625" style="0" customWidth="1"/>
    <col min="11" max="12" width="6.7109375" style="0" customWidth="1"/>
    <col min="13" max="13" width="7.7109375" style="0" customWidth="1"/>
    <col min="14" max="22" width="6.7109375" style="0" customWidth="1"/>
    <col min="23" max="23" width="7.00390625" style="0" customWidth="1"/>
    <col min="24" max="25" width="6.7109375" style="0" customWidth="1"/>
    <col min="26" max="26" width="13.421875" style="0" customWidth="1"/>
    <col min="27" max="27" width="6.7109375" style="0" customWidth="1"/>
    <col min="28" max="28" width="12.8515625" style="0" customWidth="1"/>
    <col min="29" max="29" width="6.7109375" style="0" customWidth="1"/>
    <col min="30" max="30" width="13.421875" style="0" customWidth="1"/>
    <col min="31" max="35" width="4.7109375" style="0" customWidth="1"/>
    <col min="36" max="36" width="5.421875" style="0" customWidth="1"/>
    <col min="37" max="40" width="4.7109375" style="0" customWidth="1"/>
    <col min="41" max="41" width="11.57421875" style="0" customWidth="1"/>
    <col min="42" max="42" width="5.140625" style="0" customWidth="1"/>
    <col min="43" max="43" width="4.7109375" style="0" customWidth="1"/>
    <col min="44" max="44" width="12.28125" style="0" customWidth="1"/>
    <col min="45" max="45" width="12.421875" style="0" customWidth="1"/>
    <col min="46" max="46" width="4.421875" style="24" customWidth="1"/>
    <col min="47" max="47" width="12.140625" style="0" customWidth="1"/>
    <col min="48" max="48" width="5.28125" style="0" customWidth="1"/>
    <col min="49" max="49" width="14.00390625" style="0" customWidth="1"/>
    <col min="50" max="50" width="4.28125" style="0" customWidth="1"/>
    <col min="51" max="51" width="5.140625" style="0" customWidth="1"/>
    <col min="52" max="60" width="4.28125" style="0" customWidth="1"/>
  </cols>
  <sheetData>
    <row r="1" spans="2:59" ht="12.75">
      <c r="B1" s="3" t="s">
        <v>2</v>
      </c>
      <c r="C1" s="3"/>
      <c r="D1" s="3"/>
      <c r="E1" s="3"/>
      <c r="O1" s="30"/>
      <c r="P1" s="30"/>
      <c r="Q1" s="30"/>
      <c r="R1" s="30"/>
      <c r="S1" s="30"/>
      <c r="T1" s="30"/>
      <c r="U1" s="30"/>
      <c r="V1" s="30"/>
      <c r="W1" s="30"/>
      <c r="X1" s="29" t="s">
        <v>70</v>
      </c>
      <c r="Y1" s="3"/>
      <c r="Z1" s="3"/>
      <c r="AA1" s="3"/>
      <c r="AQ1" s="28"/>
      <c r="AR1" s="29" t="s">
        <v>72</v>
      </c>
      <c r="AS1" s="3"/>
      <c r="AZ1" s="3" t="s">
        <v>10</v>
      </c>
      <c r="BA1" s="3"/>
      <c r="BB1" s="3"/>
      <c r="BC1" s="3"/>
      <c r="BF1" s="52" t="s">
        <v>69</v>
      </c>
      <c r="BG1" s="3"/>
    </row>
    <row r="2" spans="2:59" ht="13.5">
      <c r="B2" t="s">
        <v>1</v>
      </c>
      <c r="M2" s="13" t="s">
        <v>17</v>
      </c>
      <c r="N2" s="13"/>
      <c r="O2" s="72"/>
      <c r="P2" s="72"/>
      <c r="Q2" s="72"/>
      <c r="R2" s="72"/>
      <c r="S2" s="72"/>
      <c r="T2" s="31"/>
      <c r="U2" s="31"/>
      <c r="V2" s="72" t="s">
        <v>98</v>
      </c>
      <c r="W2" s="72"/>
      <c r="X2" s="28" t="s">
        <v>1</v>
      </c>
      <c r="AD2" s="65"/>
      <c r="AI2" s="66"/>
      <c r="AJ2" s="13" t="s">
        <v>17</v>
      </c>
      <c r="AK2" s="13"/>
      <c r="AL2" s="13"/>
      <c r="AM2" s="13"/>
      <c r="AN2" s="13"/>
      <c r="AO2" s="13"/>
      <c r="AP2" s="13"/>
      <c r="AQ2" s="28"/>
      <c r="AR2" s="30"/>
      <c r="AV2" s="58" t="s">
        <v>38</v>
      </c>
      <c r="AW2" s="59"/>
      <c r="AX2" s="7" t="s">
        <v>88</v>
      </c>
      <c r="AY2" s="59"/>
      <c r="AZ2" s="10" t="s">
        <v>11</v>
      </c>
      <c r="BA2" s="10" t="s">
        <v>11</v>
      </c>
      <c r="BB2" s="10" t="s">
        <v>12</v>
      </c>
      <c r="BC2" s="10" t="s">
        <v>12</v>
      </c>
      <c r="BD2" s="10" t="s">
        <v>11</v>
      </c>
      <c r="BE2" s="10" t="s">
        <v>12</v>
      </c>
      <c r="BF2" s="53" t="s">
        <v>11</v>
      </c>
      <c r="BG2" s="10" t="s">
        <v>12</v>
      </c>
    </row>
    <row r="3" spans="1:59" ht="13.5">
      <c r="A3" s="1" t="s">
        <v>0</v>
      </c>
      <c r="B3" s="4">
        <v>3</v>
      </c>
      <c r="C3" s="4">
        <v>6</v>
      </c>
      <c r="D3" s="4">
        <v>9</v>
      </c>
      <c r="E3" s="4">
        <v>12</v>
      </c>
      <c r="F3" s="4">
        <v>15</v>
      </c>
      <c r="G3" s="4">
        <v>18</v>
      </c>
      <c r="H3" s="4">
        <v>21</v>
      </c>
      <c r="I3" s="4">
        <v>24</v>
      </c>
      <c r="J3" s="5" t="s">
        <v>61</v>
      </c>
      <c r="K3" s="6" t="s">
        <v>62</v>
      </c>
      <c r="L3" s="7" t="s">
        <v>5</v>
      </c>
      <c r="M3" s="7" t="s">
        <v>6</v>
      </c>
      <c r="N3" s="42" t="s">
        <v>63</v>
      </c>
      <c r="O3" s="32" t="s">
        <v>64</v>
      </c>
      <c r="P3" s="32"/>
      <c r="Q3" s="32"/>
      <c r="R3" s="32"/>
      <c r="S3" s="32"/>
      <c r="T3" s="32" t="s">
        <v>99</v>
      </c>
      <c r="U3" s="32"/>
      <c r="V3" s="32"/>
      <c r="W3" s="32"/>
      <c r="X3" s="35">
        <v>3</v>
      </c>
      <c r="Y3" s="4">
        <v>6</v>
      </c>
      <c r="Z3" s="4">
        <v>9</v>
      </c>
      <c r="AA3" s="4">
        <v>12</v>
      </c>
      <c r="AB3" s="4">
        <v>15</v>
      </c>
      <c r="AC3" s="4">
        <v>18</v>
      </c>
      <c r="AD3" s="4">
        <v>21</v>
      </c>
      <c r="AE3" s="4">
        <v>24</v>
      </c>
      <c r="AF3" s="5" t="s">
        <v>3</v>
      </c>
      <c r="AG3" s="6" t="s">
        <v>4</v>
      </c>
      <c r="AH3" s="7" t="s">
        <v>5</v>
      </c>
      <c r="AI3" s="7" t="s">
        <v>6</v>
      </c>
      <c r="AJ3" s="42" t="s">
        <v>65</v>
      </c>
      <c r="AK3" s="116" t="s">
        <v>168</v>
      </c>
      <c r="AL3" s="42"/>
      <c r="AM3" s="42"/>
      <c r="AN3" s="42"/>
      <c r="AO3" s="42"/>
      <c r="AP3" s="42"/>
      <c r="AQ3" s="62" t="s">
        <v>5</v>
      </c>
      <c r="AR3" s="48" t="s">
        <v>7</v>
      </c>
      <c r="AS3" s="4" t="s">
        <v>8</v>
      </c>
      <c r="AT3" s="15" t="s">
        <v>9</v>
      </c>
      <c r="AU3" s="9" t="s">
        <v>8</v>
      </c>
      <c r="AV3" s="60" t="s">
        <v>39</v>
      </c>
      <c r="AW3" s="60" t="s">
        <v>8</v>
      </c>
      <c r="AX3" s="70" t="s">
        <v>89</v>
      </c>
      <c r="AY3" s="70"/>
      <c r="AZ3" s="11" t="s">
        <v>13</v>
      </c>
      <c r="BA3" s="11" t="s">
        <v>14</v>
      </c>
      <c r="BB3" s="11" t="s">
        <v>13</v>
      </c>
      <c r="BC3" s="11" t="s">
        <v>14</v>
      </c>
      <c r="BD3" s="9" t="s">
        <v>15</v>
      </c>
      <c r="BE3" s="12" t="s">
        <v>16</v>
      </c>
      <c r="BF3" s="35" t="s">
        <v>68</v>
      </c>
      <c r="BG3" s="4" t="s">
        <v>68</v>
      </c>
    </row>
    <row r="4" spans="1:58" ht="12.75">
      <c r="A4" s="23" t="s">
        <v>66</v>
      </c>
      <c r="L4" s="21"/>
      <c r="N4" s="43"/>
      <c r="O4" s="30"/>
      <c r="P4" s="30"/>
      <c r="Q4" s="30"/>
      <c r="R4" s="30"/>
      <c r="S4" s="30"/>
      <c r="T4" s="30"/>
      <c r="U4" s="30"/>
      <c r="V4" s="30"/>
      <c r="W4" s="30"/>
      <c r="X4" s="28"/>
      <c r="AG4" s="2"/>
      <c r="AH4" s="2"/>
      <c r="AI4" s="2"/>
      <c r="AJ4" s="47"/>
      <c r="AK4" s="117"/>
      <c r="AL4" s="47"/>
      <c r="AM4" s="47"/>
      <c r="AN4" s="47"/>
      <c r="AO4" s="47"/>
      <c r="AP4" s="47"/>
      <c r="AQ4" s="63" t="s">
        <v>76</v>
      </c>
      <c r="AR4" s="49"/>
      <c r="AT4" s="26"/>
      <c r="AV4" s="59"/>
      <c r="AW4" s="59"/>
      <c r="AX4" s="7" t="s">
        <v>90</v>
      </c>
      <c r="AY4" s="7"/>
      <c r="BF4" s="28"/>
    </row>
    <row r="5" spans="1:59" ht="12.75">
      <c r="A5" s="4">
        <v>1</v>
      </c>
      <c r="B5" s="14">
        <v>11.5</v>
      </c>
      <c r="C5" s="14">
        <v>11.4</v>
      </c>
      <c r="D5" s="14">
        <v>11.6</v>
      </c>
      <c r="E5" s="14">
        <v>12.9</v>
      </c>
      <c r="F5" s="14">
        <v>13.8</v>
      </c>
      <c r="G5" s="14">
        <v>13.6</v>
      </c>
      <c r="H5" s="14">
        <v>13.8</v>
      </c>
      <c r="I5" s="14">
        <v>13</v>
      </c>
      <c r="J5" s="15">
        <v>11.4</v>
      </c>
      <c r="K5" s="16">
        <v>14.8</v>
      </c>
      <c r="L5" s="14">
        <f>AVERAGE(B5:I5)</f>
        <v>12.7</v>
      </c>
      <c r="M5" s="14">
        <v>10.7</v>
      </c>
      <c r="N5" s="44">
        <v>0</v>
      </c>
      <c r="O5" s="76">
        <v>1.7</v>
      </c>
      <c r="P5" s="33"/>
      <c r="Q5" s="33"/>
      <c r="R5" s="33"/>
      <c r="S5" s="33"/>
      <c r="T5" s="14">
        <v>23.6</v>
      </c>
      <c r="U5" s="14"/>
      <c r="V5" s="14">
        <v>4</v>
      </c>
      <c r="W5" s="14"/>
      <c r="X5" s="36">
        <v>9.4</v>
      </c>
      <c r="Y5" s="14">
        <v>9.8</v>
      </c>
      <c r="Z5" s="14">
        <v>10.8</v>
      </c>
      <c r="AA5" s="14">
        <v>14.2</v>
      </c>
      <c r="AB5" s="14">
        <v>13.4</v>
      </c>
      <c r="AC5" s="39">
        <v>14</v>
      </c>
      <c r="AD5" s="39">
        <v>12.2</v>
      </c>
      <c r="AE5" s="39">
        <v>11.1</v>
      </c>
      <c r="AF5" s="15">
        <v>9.4</v>
      </c>
      <c r="AG5" s="16">
        <v>14.5</v>
      </c>
      <c r="AH5" s="8">
        <f>AVERAGE(X5:AE5)</f>
        <v>11.862499999999999</v>
      </c>
      <c r="AI5" s="64">
        <v>10.7</v>
      </c>
      <c r="AJ5" s="44">
        <v>3.4</v>
      </c>
      <c r="AK5" s="76">
        <v>9.9</v>
      </c>
      <c r="AL5" s="44"/>
      <c r="AM5" s="44"/>
      <c r="AN5" s="44"/>
      <c r="AO5" s="44"/>
      <c r="AP5" s="44"/>
      <c r="AQ5" s="63">
        <v>12.2</v>
      </c>
      <c r="AR5" s="50">
        <v>20.6</v>
      </c>
      <c r="AS5" s="14" t="s">
        <v>19</v>
      </c>
      <c r="AT5" s="15">
        <v>3</v>
      </c>
      <c r="AU5" s="14" t="s">
        <v>26</v>
      </c>
      <c r="AV5" s="61">
        <v>5.7</v>
      </c>
      <c r="AW5" s="61" t="s">
        <v>40</v>
      </c>
      <c r="AX5" s="14">
        <v>25.2</v>
      </c>
      <c r="AY5" s="14">
        <v>-1.9</v>
      </c>
      <c r="AZ5" s="14">
        <v>6.8</v>
      </c>
      <c r="BA5" s="14">
        <v>-15.1</v>
      </c>
      <c r="BB5" s="14">
        <v>6.6</v>
      </c>
      <c r="BC5" s="14">
        <v>-15.3</v>
      </c>
      <c r="BD5" s="17">
        <v>553</v>
      </c>
      <c r="BE5" s="17">
        <v>555</v>
      </c>
      <c r="BF5" s="37">
        <v>2713</v>
      </c>
      <c r="BG5" s="38">
        <v>3182</v>
      </c>
    </row>
    <row r="6" spans="1:59" ht="12.75">
      <c r="A6" s="4">
        <v>2</v>
      </c>
      <c r="B6" s="14">
        <v>12.8</v>
      </c>
      <c r="C6" s="14">
        <v>12.6</v>
      </c>
      <c r="D6" s="14">
        <v>12.5</v>
      </c>
      <c r="E6" s="14">
        <v>13.5</v>
      </c>
      <c r="F6" s="14">
        <v>15.5</v>
      </c>
      <c r="G6" s="14">
        <v>15.5</v>
      </c>
      <c r="H6" s="14">
        <v>14.8</v>
      </c>
      <c r="I6" s="14">
        <v>13.6</v>
      </c>
      <c r="J6" s="15">
        <v>12.3</v>
      </c>
      <c r="K6" s="16">
        <v>16</v>
      </c>
      <c r="L6" s="14">
        <v>13.8</v>
      </c>
      <c r="M6" s="14">
        <v>10.7</v>
      </c>
      <c r="N6" s="45">
        <v>2.5</v>
      </c>
      <c r="O6" s="76">
        <v>0</v>
      </c>
      <c r="P6" s="33"/>
      <c r="Q6" s="33"/>
      <c r="R6" s="33"/>
      <c r="S6" s="33"/>
      <c r="T6" s="14">
        <v>19.3</v>
      </c>
      <c r="U6" s="14"/>
      <c r="V6" s="14">
        <v>4</v>
      </c>
      <c r="W6" s="14"/>
      <c r="X6" s="36">
        <v>10.6</v>
      </c>
      <c r="Y6" s="14">
        <v>10.5</v>
      </c>
      <c r="Z6" s="14">
        <v>11.6</v>
      </c>
      <c r="AA6" s="14">
        <v>13.8</v>
      </c>
      <c r="AB6" s="14">
        <v>14.2</v>
      </c>
      <c r="AC6" s="39">
        <v>13</v>
      </c>
      <c r="AD6" s="39">
        <v>12.4</v>
      </c>
      <c r="AE6" s="39">
        <v>12.1</v>
      </c>
      <c r="AF6" s="15">
        <v>10.3</v>
      </c>
      <c r="AG6" s="16">
        <v>14.5</v>
      </c>
      <c r="AH6" s="8">
        <f aca="true" t="shared" si="0" ref="AH6:AH35">AVERAGE(X6:AE6)</f>
        <v>12.275</v>
      </c>
      <c r="AI6" s="64">
        <v>10.664666666666667</v>
      </c>
      <c r="AJ6" s="44">
        <v>5.4</v>
      </c>
      <c r="AK6" s="76">
        <v>1</v>
      </c>
      <c r="AL6" s="44"/>
      <c r="AM6" s="44"/>
      <c r="AN6" s="44"/>
      <c r="AO6" s="44"/>
      <c r="AP6" s="44"/>
      <c r="AQ6" s="63">
        <v>12.5</v>
      </c>
      <c r="AR6" s="50">
        <v>19</v>
      </c>
      <c r="AS6" s="14" t="s">
        <v>19</v>
      </c>
      <c r="AT6" s="15">
        <v>2.6</v>
      </c>
      <c r="AU6" s="14" t="s">
        <v>30</v>
      </c>
      <c r="AV6" s="61">
        <v>26.9</v>
      </c>
      <c r="AW6" s="61" t="s">
        <v>41</v>
      </c>
      <c r="AX6" s="14">
        <v>25.7</v>
      </c>
      <c r="AY6" s="14">
        <v>-3</v>
      </c>
      <c r="AZ6" s="14">
        <v>4</v>
      </c>
      <c r="BA6" s="14">
        <v>-13.7</v>
      </c>
      <c r="BB6" s="14">
        <v>4.8</v>
      </c>
      <c r="BC6" s="14">
        <v>-15.9</v>
      </c>
      <c r="BD6" s="17">
        <v>553</v>
      </c>
      <c r="BE6" s="2">
        <v>553</v>
      </c>
      <c r="BF6" s="37">
        <v>2226</v>
      </c>
      <c r="BG6" s="38">
        <v>2645</v>
      </c>
    </row>
    <row r="7" spans="1:59" ht="12.75">
      <c r="A7" s="4">
        <v>3</v>
      </c>
      <c r="B7" s="14">
        <v>12.5</v>
      </c>
      <c r="C7" s="14">
        <v>12.4</v>
      </c>
      <c r="D7" s="14">
        <v>12.7</v>
      </c>
      <c r="E7" s="14">
        <v>12.2</v>
      </c>
      <c r="F7" s="14">
        <v>12.6</v>
      </c>
      <c r="G7" s="14">
        <v>14</v>
      </c>
      <c r="H7" s="14">
        <v>12.7</v>
      </c>
      <c r="I7" s="14">
        <v>12.3</v>
      </c>
      <c r="J7" s="15">
        <v>12.1</v>
      </c>
      <c r="K7" s="16">
        <v>14.1</v>
      </c>
      <c r="L7" s="14">
        <f aca="true" t="shared" si="1" ref="L7:L35">AVERAGE(B7:I7)</f>
        <v>12.675</v>
      </c>
      <c r="M7" s="14">
        <v>10.7</v>
      </c>
      <c r="N7" s="44">
        <v>0.3</v>
      </c>
      <c r="O7" s="76">
        <v>1.2</v>
      </c>
      <c r="P7" s="33"/>
      <c r="Q7" s="33"/>
      <c r="R7" s="33"/>
      <c r="S7" s="33"/>
      <c r="T7" s="14">
        <v>18.8</v>
      </c>
      <c r="U7" s="14"/>
      <c r="V7" s="2">
        <v>2.2</v>
      </c>
      <c r="W7" s="2"/>
      <c r="X7" s="36">
        <v>11.8</v>
      </c>
      <c r="Y7" s="14">
        <v>12.4</v>
      </c>
      <c r="Z7" s="14">
        <v>14.4</v>
      </c>
      <c r="AA7" s="14">
        <v>16.2</v>
      </c>
      <c r="AB7" s="14">
        <v>15.4</v>
      </c>
      <c r="AC7" s="39">
        <v>14.3</v>
      </c>
      <c r="AD7" s="39">
        <v>13.3</v>
      </c>
      <c r="AE7" s="39">
        <v>12.8</v>
      </c>
      <c r="AF7" s="15">
        <v>11.6</v>
      </c>
      <c r="AG7" s="16">
        <v>16.5</v>
      </c>
      <c r="AH7" s="8">
        <f t="shared" si="0"/>
        <v>13.825</v>
      </c>
      <c r="AI7" s="64">
        <v>10.692666666666666</v>
      </c>
      <c r="AJ7" s="44">
        <v>0</v>
      </c>
      <c r="AK7" s="76">
        <v>0.1</v>
      </c>
      <c r="AL7" s="44"/>
      <c r="AM7" s="44"/>
      <c r="AN7" s="44"/>
      <c r="AO7" s="44"/>
      <c r="AP7" s="44"/>
      <c r="AQ7" s="63">
        <v>11.9</v>
      </c>
      <c r="AR7" s="50">
        <v>20.2</v>
      </c>
      <c r="AS7" s="14" t="s">
        <v>20</v>
      </c>
      <c r="AT7" s="15">
        <v>6.5</v>
      </c>
      <c r="AU7" s="14" t="s">
        <v>20</v>
      </c>
      <c r="AV7" s="61">
        <v>24.3</v>
      </c>
      <c r="AW7" s="61" t="s">
        <v>42</v>
      </c>
      <c r="AX7" s="14">
        <v>26.8</v>
      </c>
      <c r="AY7" s="14">
        <v>-2.7</v>
      </c>
      <c r="AZ7" s="14">
        <v>7.2</v>
      </c>
      <c r="BA7" s="14">
        <v>-19.5</v>
      </c>
      <c r="BB7" s="14">
        <v>4</v>
      </c>
      <c r="BC7" s="14">
        <v>-18.3</v>
      </c>
      <c r="BD7" s="2">
        <v>552</v>
      </c>
      <c r="BE7" s="2">
        <v>548</v>
      </c>
      <c r="BF7" s="37">
        <v>2361</v>
      </c>
      <c r="BG7" s="38">
        <v>2091</v>
      </c>
    </row>
    <row r="8" spans="1:59" ht="12.75">
      <c r="A8" s="4">
        <v>4</v>
      </c>
      <c r="B8" s="14">
        <v>12.2</v>
      </c>
      <c r="C8" s="14">
        <v>12</v>
      </c>
      <c r="D8" s="14">
        <v>13.3</v>
      </c>
      <c r="E8" s="14">
        <v>14.5</v>
      </c>
      <c r="F8" s="14">
        <v>14.3</v>
      </c>
      <c r="G8" s="14">
        <v>14.2</v>
      </c>
      <c r="H8" s="14">
        <v>12</v>
      </c>
      <c r="I8" s="14">
        <v>10.8</v>
      </c>
      <c r="J8" s="15">
        <v>12</v>
      </c>
      <c r="K8" s="16">
        <v>15.2</v>
      </c>
      <c r="L8" s="14">
        <f t="shared" si="1"/>
        <v>12.9125</v>
      </c>
      <c r="M8" s="14">
        <v>10.7</v>
      </c>
      <c r="N8" s="45">
        <v>0.1</v>
      </c>
      <c r="O8" s="76">
        <v>12.1</v>
      </c>
      <c r="P8" s="33"/>
      <c r="Q8" s="33"/>
      <c r="R8" s="33"/>
      <c r="S8" s="33"/>
      <c r="T8" s="14">
        <v>19.4</v>
      </c>
      <c r="U8" s="14"/>
      <c r="V8" s="14">
        <v>3.2</v>
      </c>
      <c r="W8" s="14"/>
      <c r="X8" s="36">
        <v>12.2</v>
      </c>
      <c r="Y8" s="14">
        <v>12.1</v>
      </c>
      <c r="Z8" s="14">
        <v>13.6</v>
      </c>
      <c r="AA8" s="14">
        <v>15.6</v>
      </c>
      <c r="AB8" s="14">
        <v>16.3</v>
      </c>
      <c r="AC8" s="39">
        <v>14.7</v>
      </c>
      <c r="AD8" s="39">
        <v>13</v>
      </c>
      <c r="AE8" s="39">
        <v>11.4</v>
      </c>
      <c r="AF8" s="15">
        <v>12</v>
      </c>
      <c r="AG8" s="16">
        <v>16.4</v>
      </c>
      <c r="AH8" s="8">
        <f t="shared" si="0"/>
        <v>13.6125</v>
      </c>
      <c r="AI8" s="64">
        <v>10.665333333333333</v>
      </c>
      <c r="AJ8" s="44">
        <v>0.2</v>
      </c>
      <c r="AK8" s="76">
        <v>5.5</v>
      </c>
      <c r="AL8" s="44"/>
      <c r="AM8" s="44"/>
      <c r="AN8" s="44"/>
      <c r="AO8" s="44"/>
      <c r="AP8" s="44"/>
      <c r="AQ8" s="63">
        <v>12.1</v>
      </c>
      <c r="AR8" s="50">
        <v>21.2</v>
      </c>
      <c r="AS8" s="14" t="s">
        <v>21</v>
      </c>
      <c r="AT8" s="15">
        <v>6.8</v>
      </c>
      <c r="AU8" s="14" t="s">
        <v>20</v>
      </c>
      <c r="AV8" s="61">
        <v>58.4</v>
      </c>
      <c r="AW8" s="61" t="s">
        <v>43</v>
      </c>
      <c r="AX8" s="39">
        <v>27</v>
      </c>
      <c r="AY8" s="14">
        <v>-2.7</v>
      </c>
      <c r="AZ8" s="14">
        <v>4.2</v>
      </c>
      <c r="BA8" s="14">
        <v>-19.5</v>
      </c>
      <c r="BB8" s="14">
        <v>6.6</v>
      </c>
      <c r="BC8" s="14">
        <v>-18.9</v>
      </c>
      <c r="BD8" s="2">
        <v>548</v>
      </c>
      <c r="BE8" s="17">
        <v>549</v>
      </c>
      <c r="BF8" s="37">
        <v>1955</v>
      </c>
      <c r="BG8" s="38">
        <v>2492</v>
      </c>
    </row>
    <row r="9" spans="1:59" ht="12.75">
      <c r="A9" s="4">
        <v>5</v>
      </c>
      <c r="B9" s="14">
        <v>10.8</v>
      </c>
      <c r="C9" s="14">
        <v>10</v>
      </c>
      <c r="D9" s="14">
        <v>13.8</v>
      </c>
      <c r="E9" s="14">
        <v>15.1</v>
      </c>
      <c r="F9" s="14">
        <v>15.8</v>
      </c>
      <c r="G9" s="14">
        <v>13.4</v>
      </c>
      <c r="H9" s="14">
        <v>12.2</v>
      </c>
      <c r="I9" s="14">
        <v>11.6</v>
      </c>
      <c r="J9" s="15">
        <v>10</v>
      </c>
      <c r="K9" s="16">
        <v>16.4</v>
      </c>
      <c r="L9" s="14">
        <f t="shared" si="1"/>
        <v>12.8375</v>
      </c>
      <c r="M9" s="14">
        <v>10.7</v>
      </c>
      <c r="N9" s="42"/>
      <c r="O9" s="76">
        <v>4.1</v>
      </c>
      <c r="P9" s="33"/>
      <c r="Q9" s="33"/>
      <c r="R9" s="33"/>
      <c r="S9" s="33"/>
      <c r="T9" s="14">
        <v>19.9</v>
      </c>
      <c r="U9" s="14"/>
      <c r="V9" s="14">
        <v>2</v>
      </c>
      <c r="W9" s="14"/>
      <c r="X9" s="36">
        <v>10.8</v>
      </c>
      <c r="Y9" s="14">
        <v>10.3</v>
      </c>
      <c r="Z9" s="14">
        <v>10.9</v>
      </c>
      <c r="AA9" s="14">
        <v>13.2</v>
      </c>
      <c r="AB9" s="14">
        <v>14.8</v>
      </c>
      <c r="AC9" s="39">
        <v>13.8</v>
      </c>
      <c r="AD9" s="39">
        <v>13</v>
      </c>
      <c r="AE9" s="39">
        <v>11.1</v>
      </c>
      <c r="AF9" s="15">
        <v>10.1</v>
      </c>
      <c r="AG9" s="16">
        <v>15.1</v>
      </c>
      <c r="AH9" s="8">
        <f t="shared" si="0"/>
        <v>12.237499999999999</v>
      </c>
      <c r="AI9" s="64">
        <v>10.636666666666665</v>
      </c>
      <c r="AJ9" s="44">
        <v>0.8</v>
      </c>
      <c r="AK9" s="76">
        <v>5.4</v>
      </c>
      <c r="AL9" s="44"/>
      <c r="AM9" s="44"/>
      <c r="AN9" s="44"/>
      <c r="AO9" s="44"/>
      <c r="AP9" s="44"/>
      <c r="AQ9" s="63">
        <v>11.6</v>
      </c>
      <c r="AR9" s="50">
        <v>19</v>
      </c>
      <c r="AS9" s="14" t="s">
        <v>22</v>
      </c>
      <c r="AT9" s="15">
        <v>1.4</v>
      </c>
      <c r="AU9" s="14" t="s">
        <v>31</v>
      </c>
      <c r="AV9" s="61">
        <v>28.1</v>
      </c>
      <c r="AW9" s="61" t="s">
        <v>43</v>
      </c>
      <c r="AX9" s="14">
        <v>27.1</v>
      </c>
      <c r="AY9" s="14">
        <v>-1.6</v>
      </c>
      <c r="AZ9" s="14">
        <v>7</v>
      </c>
      <c r="BA9" s="14">
        <v>-17.7</v>
      </c>
      <c r="BB9" s="14">
        <v>6.6</v>
      </c>
      <c r="BC9" s="14">
        <v>-16.9</v>
      </c>
      <c r="BD9" s="17">
        <v>552</v>
      </c>
      <c r="BE9" s="17">
        <v>552</v>
      </c>
      <c r="BF9" s="37">
        <v>2880</v>
      </c>
      <c r="BG9" s="38">
        <v>2809</v>
      </c>
    </row>
    <row r="10" spans="1:59" ht="12.75">
      <c r="A10" s="4">
        <v>6</v>
      </c>
      <c r="B10" s="14">
        <v>10.6</v>
      </c>
      <c r="C10" s="14">
        <v>10.4</v>
      </c>
      <c r="D10" s="14">
        <v>12</v>
      </c>
      <c r="E10" s="14">
        <v>12.4</v>
      </c>
      <c r="F10" s="14">
        <v>12.4</v>
      </c>
      <c r="G10" s="14">
        <v>12.2</v>
      </c>
      <c r="H10" s="14">
        <v>11.4</v>
      </c>
      <c r="I10" s="14">
        <v>11.6</v>
      </c>
      <c r="J10" s="15">
        <v>10.4</v>
      </c>
      <c r="K10" s="16">
        <v>13.6</v>
      </c>
      <c r="L10" s="14">
        <f t="shared" si="1"/>
        <v>11.625</v>
      </c>
      <c r="M10" s="14">
        <v>10.7</v>
      </c>
      <c r="N10" s="42">
        <v>0.8</v>
      </c>
      <c r="O10" s="76">
        <v>0</v>
      </c>
      <c r="P10" s="33"/>
      <c r="Q10" s="33"/>
      <c r="R10" s="33"/>
      <c r="S10" s="33"/>
      <c r="T10" s="14">
        <v>18.4</v>
      </c>
      <c r="U10" s="14"/>
      <c r="V10" s="14">
        <v>3.8</v>
      </c>
      <c r="W10" s="14"/>
      <c r="X10" s="36">
        <v>10.8</v>
      </c>
      <c r="Y10" s="14">
        <v>11.4</v>
      </c>
      <c r="Z10" s="14">
        <v>12.8</v>
      </c>
      <c r="AA10" s="14">
        <v>14</v>
      </c>
      <c r="AB10" s="19">
        <v>14.7</v>
      </c>
      <c r="AC10" s="39">
        <v>16.1</v>
      </c>
      <c r="AD10" s="39">
        <v>12.8</v>
      </c>
      <c r="AE10" s="39">
        <v>11.8</v>
      </c>
      <c r="AF10" s="15">
        <v>10.8</v>
      </c>
      <c r="AG10" s="16">
        <v>14.7</v>
      </c>
      <c r="AH10" s="8">
        <v>12.8</v>
      </c>
      <c r="AI10" s="64">
        <v>10.585333333333331</v>
      </c>
      <c r="AJ10" s="44">
        <v>0</v>
      </c>
      <c r="AK10" s="76">
        <v>0.3</v>
      </c>
      <c r="AL10" s="44"/>
      <c r="AM10" s="44"/>
      <c r="AN10" s="44"/>
      <c r="AO10" s="44"/>
      <c r="AP10" s="44"/>
      <c r="AQ10" s="63">
        <v>11.9</v>
      </c>
      <c r="AR10" s="50">
        <v>19.5</v>
      </c>
      <c r="AS10" s="14" t="s">
        <v>23</v>
      </c>
      <c r="AT10" s="15">
        <v>1.7</v>
      </c>
      <c r="AU10" s="14" t="s">
        <v>23</v>
      </c>
      <c r="AV10" s="61">
        <v>22.1</v>
      </c>
      <c r="AW10" s="61" t="s">
        <v>44</v>
      </c>
      <c r="AX10" s="14">
        <v>25</v>
      </c>
      <c r="AY10" s="14">
        <v>-2.8</v>
      </c>
      <c r="AZ10" s="14">
        <v>5.8</v>
      </c>
      <c r="BA10" s="14">
        <v>-18.3</v>
      </c>
      <c r="BB10" s="14">
        <v>2.4</v>
      </c>
      <c r="BC10" s="14">
        <v>-20.7</v>
      </c>
      <c r="BD10" s="17">
        <v>550</v>
      </c>
      <c r="BE10" s="17">
        <v>546</v>
      </c>
      <c r="BF10" s="37">
        <v>2635</v>
      </c>
      <c r="BG10" s="38">
        <v>2190</v>
      </c>
    </row>
    <row r="11" spans="1:59" ht="12.75">
      <c r="A11" s="4">
        <v>7</v>
      </c>
      <c r="B11" s="14">
        <v>11.5</v>
      </c>
      <c r="C11" s="14">
        <v>11.2</v>
      </c>
      <c r="D11" s="14">
        <v>12</v>
      </c>
      <c r="E11" s="14">
        <v>13.1</v>
      </c>
      <c r="F11" s="14">
        <v>14.4</v>
      </c>
      <c r="G11" s="14">
        <v>14.9</v>
      </c>
      <c r="H11" s="14">
        <v>13.8</v>
      </c>
      <c r="I11" s="14">
        <v>12.3</v>
      </c>
      <c r="J11" s="15">
        <v>11</v>
      </c>
      <c r="K11" s="16">
        <v>16</v>
      </c>
      <c r="L11" s="14">
        <f t="shared" si="1"/>
        <v>12.9</v>
      </c>
      <c r="M11" s="14">
        <v>10.7</v>
      </c>
      <c r="N11" s="42">
        <v>12.7</v>
      </c>
      <c r="O11" s="76">
        <v>2.7</v>
      </c>
      <c r="P11" s="33"/>
      <c r="Q11" s="33"/>
      <c r="R11" s="33"/>
      <c r="S11" s="33"/>
      <c r="T11" s="14">
        <v>18.8</v>
      </c>
      <c r="U11" s="14"/>
      <c r="V11" s="14">
        <v>3.8</v>
      </c>
      <c r="W11" s="14"/>
      <c r="X11" s="36">
        <v>11.1</v>
      </c>
      <c r="Y11" s="14">
        <v>11.5</v>
      </c>
      <c r="Z11" s="14">
        <v>13.2</v>
      </c>
      <c r="AA11" s="14">
        <v>15.8</v>
      </c>
      <c r="AB11" s="14">
        <v>17.3</v>
      </c>
      <c r="AC11" s="39">
        <v>16.8</v>
      </c>
      <c r="AD11" s="39">
        <v>15.8</v>
      </c>
      <c r="AE11" s="39">
        <v>13.2</v>
      </c>
      <c r="AF11" s="15">
        <v>11.1</v>
      </c>
      <c r="AG11" s="16">
        <v>18</v>
      </c>
      <c r="AH11" s="8">
        <f t="shared" si="0"/>
        <v>14.337499999999999</v>
      </c>
      <c r="AI11" s="64">
        <v>10.603333333333332</v>
      </c>
      <c r="AJ11" s="44"/>
      <c r="AK11" s="76">
        <v>4.3</v>
      </c>
      <c r="AL11" s="44"/>
      <c r="AM11" s="44"/>
      <c r="AN11" s="44"/>
      <c r="AO11" s="44"/>
      <c r="AP11" s="44"/>
      <c r="AQ11" s="63">
        <v>12.1</v>
      </c>
      <c r="AR11" s="50">
        <v>21.5</v>
      </c>
      <c r="AS11" s="14" t="s">
        <v>24</v>
      </c>
      <c r="AT11" s="15">
        <v>4.6</v>
      </c>
      <c r="AU11" s="27" t="s">
        <v>32</v>
      </c>
      <c r="AV11" s="61">
        <v>62.2</v>
      </c>
      <c r="AW11" s="61" t="s">
        <v>45</v>
      </c>
      <c r="AX11" s="14">
        <v>26.7</v>
      </c>
      <c r="AY11" s="14">
        <v>-2.6</v>
      </c>
      <c r="AZ11" s="14">
        <v>2</v>
      </c>
      <c r="BA11" s="14">
        <v>-6</v>
      </c>
      <c r="BB11" s="14">
        <v>4</v>
      </c>
      <c r="BC11" s="14">
        <v>-23</v>
      </c>
      <c r="BD11" s="17"/>
      <c r="BE11" s="17"/>
      <c r="BF11" s="37">
        <v>1967</v>
      </c>
      <c r="BG11" s="38">
        <v>1583</v>
      </c>
    </row>
    <row r="12" spans="1:59" ht="12.75">
      <c r="A12" s="4">
        <v>8</v>
      </c>
      <c r="B12" s="14">
        <v>11.4</v>
      </c>
      <c r="C12" s="14">
        <v>11.4</v>
      </c>
      <c r="D12" s="14">
        <v>14</v>
      </c>
      <c r="E12" s="14">
        <v>16.4</v>
      </c>
      <c r="F12" s="14">
        <v>18</v>
      </c>
      <c r="G12" s="14">
        <v>17.3</v>
      </c>
      <c r="H12" s="14">
        <v>17.1</v>
      </c>
      <c r="I12" s="14">
        <v>13.2</v>
      </c>
      <c r="J12" s="15">
        <v>11.4</v>
      </c>
      <c r="K12" s="16">
        <v>19</v>
      </c>
      <c r="L12" s="14">
        <v>14.8</v>
      </c>
      <c r="M12" s="14">
        <v>10.6</v>
      </c>
      <c r="N12" s="42">
        <v>1.1</v>
      </c>
      <c r="O12" s="76">
        <v>12.3</v>
      </c>
      <c r="P12" s="33"/>
      <c r="Q12" s="33"/>
      <c r="R12" s="33"/>
      <c r="S12" s="33"/>
      <c r="T12" s="14">
        <v>19</v>
      </c>
      <c r="U12" s="14"/>
      <c r="V12" s="14">
        <v>2.5</v>
      </c>
      <c r="W12" s="14"/>
      <c r="X12" s="36">
        <v>11.2</v>
      </c>
      <c r="Y12" s="14">
        <v>8.9</v>
      </c>
      <c r="Z12" s="14">
        <v>14.2</v>
      </c>
      <c r="AA12" s="14">
        <v>17.2</v>
      </c>
      <c r="AB12" s="14">
        <v>17.9</v>
      </c>
      <c r="AC12" s="39">
        <v>17.7</v>
      </c>
      <c r="AD12" s="39">
        <v>15.2</v>
      </c>
      <c r="AE12" s="39">
        <v>11.4</v>
      </c>
      <c r="AF12" s="15">
        <v>5.5</v>
      </c>
      <c r="AG12" s="16">
        <v>18.7</v>
      </c>
      <c r="AH12" s="8">
        <f t="shared" si="0"/>
        <v>14.212500000000002</v>
      </c>
      <c r="AI12" s="64">
        <v>10.623999999999999</v>
      </c>
      <c r="AJ12" s="44"/>
      <c r="AK12" s="76">
        <v>15.3</v>
      </c>
      <c r="AL12" s="44"/>
      <c r="AM12" s="44"/>
      <c r="AN12" s="44"/>
      <c r="AO12" s="44"/>
      <c r="AP12" s="44"/>
      <c r="AQ12" s="63">
        <v>11.9</v>
      </c>
      <c r="AR12" s="50">
        <v>21.6</v>
      </c>
      <c r="AS12" s="14" t="s">
        <v>25</v>
      </c>
      <c r="AT12" s="15">
        <v>4.8</v>
      </c>
      <c r="AU12" s="27" t="s">
        <v>33</v>
      </c>
      <c r="AV12" s="61">
        <v>41.3</v>
      </c>
      <c r="AW12" s="61" t="s">
        <v>46</v>
      </c>
      <c r="AX12" s="14">
        <v>27.9</v>
      </c>
      <c r="AY12" s="14">
        <v>-2</v>
      </c>
      <c r="AZ12" s="14">
        <v>4.9</v>
      </c>
      <c r="BA12" s="14">
        <v>-23.9</v>
      </c>
      <c r="BB12" s="19">
        <v>4</v>
      </c>
      <c r="BC12" s="14">
        <v>-20</v>
      </c>
      <c r="BD12" s="17">
        <v>545</v>
      </c>
      <c r="BE12" s="20"/>
      <c r="BF12" s="37">
        <v>1921</v>
      </c>
      <c r="BG12" s="38"/>
    </row>
    <row r="13" spans="1:59" ht="12.75">
      <c r="A13" s="4">
        <v>9</v>
      </c>
      <c r="B13" s="14">
        <v>10.5</v>
      </c>
      <c r="C13" s="14">
        <v>10</v>
      </c>
      <c r="D13" s="14">
        <v>15</v>
      </c>
      <c r="E13" s="14">
        <v>15.8</v>
      </c>
      <c r="F13" s="14">
        <v>14.2</v>
      </c>
      <c r="G13" s="14">
        <v>12.2</v>
      </c>
      <c r="H13" s="14">
        <v>11.2</v>
      </c>
      <c r="I13" s="14">
        <v>11.2</v>
      </c>
      <c r="J13" s="15">
        <v>9.6</v>
      </c>
      <c r="K13" s="16">
        <v>16.4</v>
      </c>
      <c r="L13" s="14">
        <f t="shared" si="1"/>
        <v>12.512500000000001</v>
      </c>
      <c r="M13" s="14">
        <v>10.6</v>
      </c>
      <c r="N13" s="43"/>
      <c r="O13" s="76">
        <v>10.7</v>
      </c>
      <c r="P13" s="33"/>
      <c r="Q13" s="33"/>
      <c r="R13" s="33"/>
      <c r="S13" s="33"/>
      <c r="T13" s="14">
        <v>20.7</v>
      </c>
      <c r="U13" s="14"/>
      <c r="V13" s="14">
        <v>2</v>
      </c>
      <c r="W13" s="14"/>
      <c r="X13" s="36">
        <v>9.2</v>
      </c>
      <c r="Y13" s="14">
        <v>7.6</v>
      </c>
      <c r="Z13" s="14">
        <v>12.1</v>
      </c>
      <c r="AA13" s="14">
        <v>14.3</v>
      </c>
      <c r="AB13" s="14">
        <v>15</v>
      </c>
      <c r="AC13" s="39">
        <v>15.4</v>
      </c>
      <c r="AD13" s="39">
        <v>13.2</v>
      </c>
      <c r="AE13" s="39">
        <v>9.6</v>
      </c>
      <c r="AF13" s="15">
        <v>7.4</v>
      </c>
      <c r="AG13" s="16">
        <v>15.6</v>
      </c>
      <c r="AH13" s="8">
        <f t="shared" si="0"/>
        <v>12.05</v>
      </c>
      <c r="AI13" s="64">
        <v>10.581333333333335</v>
      </c>
      <c r="AJ13" s="44"/>
      <c r="AK13" s="76">
        <v>14.4</v>
      </c>
      <c r="AL13" s="44"/>
      <c r="AM13" s="44"/>
      <c r="AN13" s="44"/>
      <c r="AO13" s="44"/>
      <c r="AP13" s="44"/>
      <c r="AQ13" s="63">
        <v>12.1</v>
      </c>
      <c r="AR13" s="50">
        <v>22.4</v>
      </c>
      <c r="AS13" s="14" t="s">
        <v>26</v>
      </c>
      <c r="AT13" s="15">
        <v>2</v>
      </c>
      <c r="AU13" s="27" t="s">
        <v>25</v>
      </c>
      <c r="AV13" s="61">
        <v>90.4</v>
      </c>
      <c r="AW13" s="61" t="s">
        <v>47</v>
      </c>
      <c r="AX13" s="14">
        <v>27</v>
      </c>
      <c r="AY13" s="14">
        <v>-2.5</v>
      </c>
      <c r="AZ13" s="14">
        <v>6.2</v>
      </c>
      <c r="BA13" s="14">
        <v>-18.3</v>
      </c>
      <c r="BB13" s="14">
        <v>6.6</v>
      </c>
      <c r="BC13" s="14">
        <v>-17.1</v>
      </c>
      <c r="BD13" s="17">
        <v>552</v>
      </c>
      <c r="BE13" s="17">
        <v>555</v>
      </c>
      <c r="BF13" s="37">
        <v>2683</v>
      </c>
      <c r="BG13" s="38">
        <v>2932</v>
      </c>
    </row>
    <row r="14" spans="1:59" ht="12.75">
      <c r="A14" s="4">
        <v>10</v>
      </c>
      <c r="B14" s="14">
        <v>11.6</v>
      </c>
      <c r="C14" s="14">
        <v>11.2</v>
      </c>
      <c r="D14" s="14">
        <v>11.8</v>
      </c>
      <c r="E14" s="14">
        <v>13.4</v>
      </c>
      <c r="F14" s="14">
        <v>14.2</v>
      </c>
      <c r="G14" s="14">
        <v>13.6</v>
      </c>
      <c r="H14" s="14">
        <v>12.6</v>
      </c>
      <c r="I14" s="14">
        <v>11.8</v>
      </c>
      <c r="J14" s="15">
        <v>11</v>
      </c>
      <c r="K14" s="16">
        <v>14.8</v>
      </c>
      <c r="L14" s="14">
        <f t="shared" si="1"/>
        <v>12.524999999999997</v>
      </c>
      <c r="M14" s="14">
        <v>10.6</v>
      </c>
      <c r="N14" s="42"/>
      <c r="O14" s="76">
        <v>10.1</v>
      </c>
      <c r="P14" s="33"/>
      <c r="Q14" s="33"/>
      <c r="R14" s="33"/>
      <c r="S14" s="33"/>
      <c r="T14" s="14">
        <v>20.9</v>
      </c>
      <c r="U14" s="14"/>
      <c r="V14" s="14">
        <v>1.3</v>
      </c>
      <c r="W14" s="14"/>
      <c r="X14" s="36">
        <v>9.7</v>
      </c>
      <c r="Y14" s="14">
        <v>9.8</v>
      </c>
      <c r="Z14" s="14">
        <v>10.1</v>
      </c>
      <c r="AA14" s="14">
        <v>11.2</v>
      </c>
      <c r="AB14" s="14">
        <v>12.2</v>
      </c>
      <c r="AC14" s="39">
        <v>12.9</v>
      </c>
      <c r="AD14" s="39">
        <v>12.2</v>
      </c>
      <c r="AE14" s="39">
        <v>11.5</v>
      </c>
      <c r="AF14" s="15">
        <v>9.2</v>
      </c>
      <c r="AG14" s="16">
        <v>14.1</v>
      </c>
      <c r="AH14" s="8">
        <f t="shared" si="0"/>
        <v>11.200000000000001</v>
      </c>
      <c r="AI14" s="64">
        <v>10.52</v>
      </c>
      <c r="AJ14" s="44"/>
      <c r="AK14" s="76">
        <v>0</v>
      </c>
      <c r="AL14" s="44"/>
      <c r="AM14" s="44"/>
      <c r="AN14" s="44"/>
      <c r="AO14" s="44"/>
      <c r="AP14" s="44"/>
      <c r="AQ14" s="63">
        <v>11.6</v>
      </c>
      <c r="AR14" s="50">
        <v>20.6</v>
      </c>
      <c r="AS14" s="14" t="s">
        <v>27</v>
      </c>
      <c r="AT14" s="15">
        <v>1.4</v>
      </c>
      <c r="AU14" s="27" t="s">
        <v>34</v>
      </c>
      <c r="AV14" s="61">
        <v>0.9</v>
      </c>
      <c r="AW14" s="61" t="s">
        <v>40</v>
      </c>
      <c r="AX14" s="14">
        <v>29.1</v>
      </c>
      <c r="AY14" s="14">
        <v>-4.5</v>
      </c>
      <c r="AZ14" s="14">
        <v>8.4</v>
      </c>
      <c r="BA14" s="14">
        <v>-15.3</v>
      </c>
      <c r="BB14" s="14">
        <v>8.6</v>
      </c>
      <c r="BC14" s="14">
        <v>-13.5</v>
      </c>
      <c r="BD14" s="17">
        <v>555</v>
      </c>
      <c r="BE14" s="17">
        <v>556</v>
      </c>
      <c r="BF14" s="37">
        <v>3294</v>
      </c>
      <c r="BG14" s="38">
        <v>3222</v>
      </c>
    </row>
    <row r="15" spans="1:59" ht="12.75">
      <c r="A15" s="4">
        <v>11</v>
      </c>
      <c r="B15" s="14">
        <v>11.1</v>
      </c>
      <c r="C15" s="14">
        <v>11.1</v>
      </c>
      <c r="D15" s="14">
        <v>12.6</v>
      </c>
      <c r="E15" s="14">
        <v>14.4</v>
      </c>
      <c r="F15" s="14">
        <v>14.7</v>
      </c>
      <c r="G15" s="14">
        <v>14.2</v>
      </c>
      <c r="H15" s="14">
        <v>13</v>
      </c>
      <c r="I15" s="14">
        <v>12.6</v>
      </c>
      <c r="J15" s="15">
        <v>10.5</v>
      </c>
      <c r="K15" s="16">
        <v>15.2</v>
      </c>
      <c r="L15" s="14">
        <f t="shared" si="1"/>
        <v>12.962499999999999</v>
      </c>
      <c r="M15" s="14">
        <v>10.6</v>
      </c>
      <c r="N15" s="42"/>
      <c r="O15" s="76">
        <v>10.7</v>
      </c>
      <c r="P15" s="33"/>
      <c r="Q15" s="33"/>
      <c r="R15" s="33"/>
      <c r="S15" s="33"/>
      <c r="T15" s="16">
        <v>24.8</v>
      </c>
      <c r="U15" s="16"/>
      <c r="V15" s="14">
        <v>1.7</v>
      </c>
      <c r="W15" s="14"/>
      <c r="X15" s="36">
        <v>11.2</v>
      </c>
      <c r="Y15" s="14">
        <v>10.5</v>
      </c>
      <c r="Z15" s="14">
        <v>12.3</v>
      </c>
      <c r="AA15" s="19">
        <v>16</v>
      </c>
      <c r="AB15" s="14">
        <v>17.7</v>
      </c>
      <c r="AC15" s="14">
        <v>16.7</v>
      </c>
      <c r="AD15" s="39">
        <v>14.5</v>
      </c>
      <c r="AE15" s="39">
        <v>11.6</v>
      </c>
      <c r="AF15" s="15">
        <v>10.4</v>
      </c>
      <c r="AG15" s="16">
        <v>18.7</v>
      </c>
      <c r="AH15" s="8">
        <f t="shared" si="0"/>
        <v>13.8125</v>
      </c>
      <c r="AI15" s="64">
        <v>10.442666666666668</v>
      </c>
      <c r="AJ15" s="44"/>
      <c r="AK15" s="76">
        <v>10.1</v>
      </c>
      <c r="AL15" s="44"/>
      <c r="AM15" s="44"/>
      <c r="AN15" s="44"/>
      <c r="AO15" s="44"/>
      <c r="AP15" s="44"/>
      <c r="AQ15" s="63">
        <v>12.8</v>
      </c>
      <c r="AR15" s="50">
        <v>21.1</v>
      </c>
      <c r="AS15" s="14" t="s">
        <v>28</v>
      </c>
      <c r="AT15" s="15">
        <v>0</v>
      </c>
      <c r="AU15" s="27" t="s">
        <v>35</v>
      </c>
      <c r="AV15" s="61">
        <v>1.2</v>
      </c>
      <c r="AW15" s="61" t="s">
        <v>43</v>
      </c>
      <c r="AX15" s="16">
        <v>29.2</v>
      </c>
      <c r="AY15" s="14">
        <v>-4.4</v>
      </c>
      <c r="AZ15" s="14">
        <v>8</v>
      </c>
      <c r="BA15" s="14">
        <v>-15.9</v>
      </c>
      <c r="BB15" s="14">
        <v>5.6</v>
      </c>
      <c r="BC15" s="14">
        <v>-15.3</v>
      </c>
      <c r="BD15" s="17">
        <v>555</v>
      </c>
      <c r="BE15" s="17">
        <v>554</v>
      </c>
      <c r="BF15" s="37">
        <v>3262</v>
      </c>
      <c r="BG15" s="38">
        <v>3274</v>
      </c>
    </row>
    <row r="16" spans="1:59" ht="12.75">
      <c r="A16" s="4">
        <v>12</v>
      </c>
      <c r="B16" s="14">
        <v>12.2</v>
      </c>
      <c r="C16" s="14">
        <v>12</v>
      </c>
      <c r="D16" s="14">
        <v>12.8</v>
      </c>
      <c r="E16" s="14">
        <v>13.5</v>
      </c>
      <c r="F16" s="14">
        <v>13.8</v>
      </c>
      <c r="G16" s="14">
        <v>14.2</v>
      </c>
      <c r="H16" s="14">
        <v>13.5</v>
      </c>
      <c r="I16" s="14">
        <v>12</v>
      </c>
      <c r="J16" s="15">
        <v>12</v>
      </c>
      <c r="K16" s="16">
        <v>14.7</v>
      </c>
      <c r="L16" s="14">
        <f t="shared" si="1"/>
        <v>13</v>
      </c>
      <c r="M16" s="14">
        <v>10.5</v>
      </c>
      <c r="N16" s="42">
        <v>4.5</v>
      </c>
      <c r="O16" s="76">
        <v>0</v>
      </c>
      <c r="P16" s="33"/>
      <c r="Q16" s="33"/>
      <c r="R16" s="33"/>
      <c r="S16" s="33"/>
      <c r="T16" s="14">
        <v>21.1</v>
      </c>
      <c r="U16" s="14"/>
      <c r="V16" s="14">
        <v>1.4</v>
      </c>
      <c r="W16" s="14"/>
      <c r="X16" s="36">
        <v>13.6</v>
      </c>
      <c r="Y16" s="14">
        <v>13</v>
      </c>
      <c r="Z16" s="14">
        <v>14.8</v>
      </c>
      <c r="AA16" s="14">
        <v>14.8</v>
      </c>
      <c r="AB16" s="14">
        <v>17.7</v>
      </c>
      <c r="AC16" s="14">
        <v>18.7</v>
      </c>
      <c r="AD16" s="39">
        <v>17.7</v>
      </c>
      <c r="AE16" s="39">
        <v>15.8</v>
      </c>
      <c r="AF16" s="15">
        <v>11.4</v>
      </c>
      <c r="AG16" s="16">
        <v>19.4</v>
      </c>
      <c r="AH16" s="8">
        <f t="shared" si="0"/>
        <v>15.762500000000001</v>
      </c>
      <c r="AI16" s="64">
        <v>10.410666666666666</v>
      </c>
      <c r="AJ16" s="44"/>
      <c r="AK16" s="76">
        <v>0.4</v>
      </c>
      <c r="AL16" s="44"/>
      <c r="AM16" s="44"/>
      <c r="AN16" s="44"/>
      <c r="AO16" s="44"/>
      <c r="AP16" s="44"/>
      <c r="AQ16" s="63">
        <v>14.1</v>
      </c>
      <c r="AR16" s="50">
        <v>23</v>
      </c>
      <c r="AS16" s="14" t="s">
        <v>20</v>
      </c>
      <c r="AT16" s="15">
        <v>3.3</v>
      </c>
      <c r="AU16" s="27" t="s">
        <v>20</v>
      </c>
      <c r="AV16" s="61">
        <v>34.9</v>
      </c>
      <c r="AW16" s="61" t="s">
        <v>48</v>
      </c>
      <c r="AX16" s="14">
        <v>26.7</v>
      </c>
      <c r="AY16" s="14">
        <v>-3.8</v>
      </c>
      <c r="AZ16" s="14">
        <v>7.2</v>
      </c>
      <c r="BA16" s="14">
        <v>-15.3</v>
      </c>
      <c r="BB16" s="14">
        <v>6.6</v>
      </c>
      <c r="BC16" s="14">
        <v>-17.5</v>
      </c>
      <c r="BD16" s="17">
        <v>554</v>
      </c>
      <c r="BE16" s="17">
        <v>553</v>
      </c>
      <c r="BF16" s="37">
        <v>3035</v>
      </c>
      <c r="BG16" s="38">
        <v>2676</v>
      </c>
    </row>
    <row r="17" spans="1:59" ht="12.75">
      <c r="A17" s="4">
        <v>13</v>
      </c>
      <c r="B17" s="14">
        <v>12.8</v>
      </c>
      <c r="C17" s="14">
        <v>12.4</v>
      </c>
      <c r="D17" s="14">
        <v>13.1</v>
      </c>
      <c r="E17" s="14">
        <v>14.4</v>
      </c>
      <c r="F17" s="14">
        <v>17.2</v>
      </c>
      <c r="G17" s="14">
        <v>14.4</v>
      </c>
      <c r="H17" s="14">
        <v>13.2</v>
      </c>
      <c r="I17" s="14">
        <v>12.6</v>
      </c>
      <c r="J17" s="15">
        <v>12</v>
      </c>
      <c r="K17" s="16">
        <v>17.6</v>
      </c>
      <c r="L17" s="14">
        <f t="shared" si="1"/>
        <v>13.762500000000001</v>
      </c>
      <c r="M17" s="14">
        <v>10.5</v>
      </c>
      <c r="N17" s="42">
        <v>16.4</v>
      </c>
      <c r="O17" s="76">
        <v>0.3</v>
      </c>
      <c r="P17" s="33"/>
      <c r="Q17" s="33"/>
      <c r="R17" s="33"/>
      <c r="S17" s="33"/>
      <c r="T17" s="14">
        <v>19.5</v>
      </c>
      <c r="U17" s="14"/>
      <c r="V17" s="14">
        <v>3.4</v>
      </c>
      <c r="W17" s="14"/>
      <c r="X17" s="36">
        <v>15.8</v>
      </c>
      <c r="Y17" s="14">
        <v>14.2</v>
      </c>
      <c r="Z17" s="14">
        <v>14.1</v>
      </c>
      <c r="AA17" s="14">
        <v>16.2</v>
      </c>
      <c r="AB17" s="14">
        <v>15.2</v>
      </c>
      <c r="AC17" s="14">
        <v>15.3</v>
      </c>
      <c r="AD17" s="39">
        <v>14.6</v>
      </c>
      <c r="AE17" s="39">
        <v>13.8</v>
      </c>
      <c r="AF17" s="15">
        <v>14.1</v>
      </c>
      <c r="AG17" s="16">
        <v>17.4</v>
      </c>
      <c r="AH17" s="8">
        <f t="shared" si="0"/>
        <v>14.899999999999999</v>
      </c>
      <c r="AI17" s="64">
        <v>10.37</v>
      </c>
      <c r="AJ17" s="44">
        <v>0.7</v>
      </c>
      <c r="AK17" s="76">
        <v>1.3</v>
      </c>
      <c r="AL17" s="44"/>
      <c r="AM17" s="44"/>
      <c r="AN17" s="44"/>
      <c r="AO17" s="44"/>
      <c r="AP17" s="44"/>
      <c r="AQ17" s="63">
        <v>13.4</v>
      </c>
      <c r="AR17" s="50">
        <v>20.4</v>
      </c>
      <c r="AS17" s="14" t="s">
        <v>19</v>
      </c>
      <c r="AT17" s="15">
        <v>4.5</v>
      </c>
      <c r="AU17" s="27" t="s">
        <v>31</v>
      </c>
      <c r="AV17" s="61">
        <v>25</v>
      </c>
      <c r="AW17" s="61" t="s">
        <v>49</v>
      </c>
      <c r="AX17" s="14">
        <v>28.5</v>
      </c>
      <c r="AY17" s="14">
        <v>-3.4</v>
      </c>
      <c r="AZ17" s="14">
        <v>7.8</v>
      </c>
      <c r="BA17" s="14">
        <v>-13.3</v>
      </c>
      <c r="BB17" s="14">
        <v>8</v>
      </c>
      <c r="BC17" s="14">
        <v>-10.3</v>
      </c>
      <c r="BD17" s="17">
        <v>557</v>
      </c>
      <c r="BE17" s="17">
        <v>561</v>
      </c>
      <c r="BF17" s="37">
        <v>3272</v>
      </c>
      <c r="BG17" s="38">
        <v>3768</v>
      </c>
    </row>
    <row r="18" spans="1:59" ht="12.75">
      <c r="A18" s="4">
        <v>14</v>
      </c>
      <c r="B18" s="14">
        <v>12.5</v>
      </c>
      <c r="C18" s="14">
        <v>12.3</v>
      </c>
      <c r="D18" s="14">
        <v>13.3</v>
      </c>
      <c r="E18" s="14">
        <v>16.1</v>
      </c>
      <c r="F18" s="14">
        <v>17</v>
      </c>
      <c r="G18" s="14">
        <v>17.5</v>
      </c>
      <c r="H18" s="14">
        <v>16.1</v>
      </c>
      <c r="I18" s="14">
        <v>15</v>
      </c>
      <c r="J18" s="15">
        <v>12.2</v>
      </c>
      <c r="K18" s="16">
        <v>18.9</v>
      </c>
      <c r="L18" s="14">
        <f t="shared" si="1"/>
        <v>14.975000000000001</v>
      </c>
      <c r="M18" s="14">
        <v>10.4</v>
      </c>
      <c r="N18" s="42">
        <v>2.3</v>
      </c>
      <c r="O18" s="76">
        <v>2.7</v>
      </c>
      <c r="P18" s="33"/>
      <c r="Q18" s="33"/>
      <c r="R18" s="33"/>
      <c r="S18" s="33"/>
      <c r="T18" s="14">
        <v>20.3</v>
      </c>
      <c r="U18" s="14"/>
      <c r="V18" s="14">
        <v>2.6</v>
      </c>
      <c r="W18" s="14"/>
      <c r="X18" s="36">
        <v>13</v>
      </c>
      <c r="Y18" s="14">
        <v>11.4</v>
      </c>
      <c r="Z18" s="14">
        <v>12.2</v>
      </c>
      <c r="AA18" s="14">
        <v>15</v>
      </c>
      <c r="AB18" s="14">
        <v>15</v>
      </c>
      <c r="AC18" s="14">
        <v>15.8</v>
      </c>
      <c r="AD18" s="39">
        <v>13.7</v>
      </c>
      <c r="AE18" s="27">
        <v>14</v>
      </c>
      <c r="AF18" s="15">
        <v>11.1</v>
      </c>
      <c r="AG18" s="16">
        <v>16.1</v>
      </c>
      <c r="AH18" s="8">
        <f t="shared" si="0"/>
        <v>13.7625</v>
      </c>
      <c r="AI18" s="64">
        <v>10.298</v>
      </c>
      <c r="AJ18" s="44">
        <v>1.2</v>
      </c>
      <c r="AK18" s="76">
        <v>1.5</v>
      </c>
      <c r="AL18" s="44"/>
      <c r="AM18" s="44"/>
      <c r="AN18" s="44"/>
      <c r="AO18" s="44"/>
      <c r="AP18" s="44"/>
      <c r="AQ18" s="63">
        <v>13.8</v>
      </c>
      <c r="AR18" s="50">
        <v>21.3</v>
      </c>
      <c r="AS18" s="14" t="s">
        <v>29</v>
      </c>
      <c r="AT18" s="15">
        <v>6.4</v>
      </c>
      <c r="AU18" s="27" t="s">
        <v>20</v>
      </c>
      <c r="AV18" s="61">
        <v>21.9</v>
      </c>
      <c r="AW18" s="61" t="s">
        <v>50</v>
      </c>
      <c r="AX18" s="14">
        <v>27.5</v>
      </c>
      <c r="AY18" s="14">
        <v>-3.5</v>
      </c>
      <c r="AZ18" s="14">
        <v>9</v>
      </c>
      <c r="BA18" s="14">
        <v>-12</v>
      </c>
      <c r="BB18" s="14">
        <v>8</v>
      </c>
      <c r="BC18" s="14">
        <v>-13</v>
      </c>
      <c r="BE18" s="17"/>
      <c r="BF18" s="37">
        <v>3772</v>
      </c>
      <c r="BG18" s="38">
        <v>3640</v>
      </c>
    </row>
    <row r="19" spans="1:59" ht="12.75">
      <c r="A19" s="4">
        <v>15</v>
      </c>
      <c r="B19" s="14">
        <v>14.4</v>
      </c>
      <c r="C19" s="14">
        <v>14.3</v>
      </c>
      <c r="D19" s="14">
        <v>14.4</v>
      </c>
      <c r="E19" s="14">
        <v>15</v>
      </c>
      <c r="F19" s="14">
        <v>15.6</v>
      </c>
      <c r="G19" s="14">
        <v>15.1</v>
      </c>
      <c r="H19" s="14">
        <v>14.9</v>
      </c>
      <c r="I19" s="14">
        <v>13</v>
      </c>
      <c r="J19" s="15">
        <v>13</v>
      </c>
      <c r="K19" s="16">
        <v>16.4</v>
      </c>
      <c r="L19" s="14">
        <f t="shared" si="1"/>
        <v>14.5875</v>
      </c>
      <c r="M19" s="14">
        <v>10.4</v>
      </c>
      <c r="N19" s="42">
        <v>4.3</v>
      </c>
      <c r="O19" s="76">
        <v>0.23</v>
      </c>
      <c r="P19" s="33"/>
      <c r="Q19" s="33"/>
      <c r="R19" s="33"/>
      <c r="S19" s="33"/>
      <c r="T19" s="14">
        <v>20.9</v>
      </c>
      <c r="U19" s="14"/>
      <c r="V19" s="14">
        <v>2</v>
      </c>
      <c r="W19" s="14"/>
      <c r="X19" s="36">
        <v>16.8</v>
      </c>
      <c r="Y19" s="14">
        <v>17.4</v>
      </c>
      <c r="Z19" s="14">
        <v>16.6</v>
      </c>
      <c r="AA19" s="14">
        <v>15.2</v>
      </c>
      <c r="AB19" s="14">
        <v>15.4</v>
      </c>
      <c r="AC19" s="14">
        <v>17.3</v>
      </c>
      <c r="AD19" s="39">
        <v>16.8</v>
      </c>
      <c r="AE19" s="39">
        <v>16.3</v>
      </c>
      <c r="AF19" s="15">
        <v>13.7</v>
      </c>
      <c r="AG19" s="16">
        <v>18.5</v>
      </c>
      <c r="AH19" s="8">
        <f t="shared" si="0"/>
        <v>16.475</v>
      </c>
      <c r="AI19" s="64">
        <v>10.192</v>
      </c>
      <c r="AJ19" s="44">
        <v>1.2</v>
      </c>
      <c r="AK19" s="76">
        <v>0</v>
      </c>
      <c r="AL19" s="44"/>
      <c r="AM19" s="44"/>
      <c r="AN19" s="44"/>
      <c r="AO19" s="44"/>
      <c r="AP19" s="44"/>
      <c r="AQ19" s="63">
        <v>14.7</v>
      </c>
      <c r="AR19" s="50">
        <v>21.9</v>
      </c>
      <c r="AS19" s="14" t="s">
        <v>30</v>
      </c>
      <c r="AT19" s="15">
        <v>7</v>
      </c>
      <c r="AU19" s="27" t="s">
        <v>36</v>
      </c>
      <c r="AV19" s="61">
        <v>40</v>
      </c>
      <c r="AW19" s="61" t="s">
        <v>51</v>
      </c>
      <c r="AX19" s="14">
        <v>24.2</v>
      </c>
      <c r="AY19" s="14">
        <v>-3.6</v>
      </c>
      <c r="AZ19" s="14">
        <v>10.2</v>
      </c>
      <c r="BA19" s="14">
        <v>-14.5</v>
      </c>
      <c r="BB19" s="14">
        <v>9.6</v>
      </c>
      <c r="BC19" s="14">
        <v>-14.9</v>
      </c>
      <c r="BD19" s="17">
        <v>560</v>
      </c>
      <c r="BE19" s="17">
        <v>558</v>
      </c>
      <c r="BF19" s="37">
        <v>3472</v>
      </c>
      <c r="BG19" s="38">
        <v>3149</v>
      </c>
    </row>
    <row r="20" spans="1:59" ht="12.75">
      <c r="A20" s="4">
        <v>16</v>
      </c>
      <c r="B20" s="14">
        <v>11.2</v>
      </c>
      <c r="C20" s="14">
        <v>11</v>
      </c>
      <c r="D20" s="14">
        <v>12.5</v>
      </c>
      <c r="E20" s="14">
        <v>13.6</v>
      </c>
      <c r="F20" s="14">
        <v>12.9</v>
      </c>
      <c r="G20" s="14">
        <v>14.2</v>
      </c>
      <c r="H20" s="14">
        <v>13.2</v>
      </c>
      <c r="I20" s="14">
        <v>10.4</v>
      </c>
      <c r="J20" s="15">
        <v>10.9</v>
      </c>
      <c r="K20" s="16">
        <v>14.9</v>
      </c>
      <c r="L20" s="14">
        <f t="shared" si="1"/>
        <v>12.375000000000002</v>
      </c>
      <c r="M20" s="14">
        <v>10.3</v>
      </c>
      <c r="N20" s="42">
        <v>5.7</v>
      </c>
      <c r="O20" s="76">
        <v>5.1</v>
      </c>
      <c r="P20" s="33"/>
      <c r="Q20" s="33"/>
      <c r="R20" s="33"/>
      <c r="S20" s="33"/>
      <c r="T20" s="14">
        <v>20.1</v>
      </c>
      <c r="U20" s="14"/>
      <c r="V20" s="14">
        <v>0.3</v>
      </c>
      <c r="W20" s="14"/>
      <c r="X20" s="36">
        <v>15</v>
      </c>
      <c r="Y20" s="14">
        <v>14.4</v>
      </c>
      <c r="Z20" s="14">
        <v>14</v>
      </c>
      <c r="AA20" s="14">
        <v>17</v>
      </c>
      <c r="AB20" s="14">
        <v>14.4</v>
      </c>
      <c r="AC20" s="14">
        <v>12.6</v>
      </c>
      <c r="AD20" s="39">
        <v>12.4</v>
      </c>
      <c r="AE20" s="2">
        <v>12.2</v>
      </c>
      <c r="AF20" s="15">
        <v>12.2</v>
      </c>
      <c r="AG20" s="16">
        <v>17.2</v>
      </c>
      <c r="AH20" s="8">
        <f t="shared" si="0"/>
        <v>14</v>
      </c>
      <c r="AI20" s="64">
        <v>10.082</v>
      </c>
      <c r="AJ20" s="44">
        <v>6.7</v>
      </c>
      <c r="AK20" s="76">
        <v>1.8</v>
      </c>
      <c r="AL20" s="44"/>
      <c r="AM20" s="44"/>
      <c r="AN20" s="44"/>
      <c r="AO20" s="44"/>
      <c r="AP20" s="44"/>
      <c r="AQ20" s="63">
        <v>13.1</v>
      </c>
      <c r="AR20" s="50">
        <v>20.4</v>
      </c>
      <c r="AS20" s="14" t="s">
        <v>23</v>
      </c>
      <c r="AT20" s="15">
        <v>7.6</v>
      </c>
      <c r="AU20" s="27" t="s">
        <v>37</v>
      </c>
      <c r="AV20" s="61">
        <v>85.4</v>
      </c>
      <c r="AW20" s="61" t="s">
        <v>41</v>
      </c>
      <c r="AX20" s="14">
        <v>22.5</v>
      </c>
      <c r="AY20" s="14">
        <v>-1.9</v>
      </c>
      <c r="AZ20" s="14">
        <v>5.8</v>
      </c>
      <c r="BA20" s="14">
        <v>-17.1</v>
      </c>
      <c r="BB20" s="14">
        <v>2.2</v>
      </c>
      <c r="BC20" s="14">
        <v>-22.9</v>
      </c>
      <c r="BD20" s="17">
        <v>551</v>
      </c>
      <c r="BE20" s="17">
        <v>543</v>
      </c>
      <c r="BF20" s="37">
        <v>2612</v>
      </c>
      <c r="BG20" s="38">
        <v>1817</v>
      </c>
    </row>
    <row r="21" spans="1:59" ht="12.75">
      <c r="A21" s="4">
        <v>17</v>
      </c>
      <c r="B21" s="14">
        <v>9.8</v>
      </c>
      <c r="C21" s="14">
        <v>9</v>
      </c>
      <c r="D21" s="14">
        <v>13</v>
      </c>
      <c r="E21" s="14">
        <v>15</v>
      </c>
      <c r="F21" s="14">
        <v>17</v>
      </c>
      <c r="G21" s="14">
        <v>17.7</v>
      </c>
      <c r="H21" s="14">
        <v>14.9</v>
      </c>
      <c r="I21" s="14">
        <v>12.9</v>
      </c>
      <c r="J21" s="15">
        <v>8.8</v>
      </c>
      <c r="K21" s="16">
        <v>18</v>
      </c>
      <c r="L21" s="14">
        <f t="shared" si="1"/>
        <v>13.662500000000001</v>
      </c>
      <c r="M21" s="14">
        <v>10.2</v>
      </c>
      <c r="N21" s="42">
        <v>1.5</v>
      </c>
      <c r="O21" s="76">
        <v>12.9</v>
      </c>
      <c r="P21" s="33"/>
      <c r="Q21" s="33"/>
      <c r="R21" s="33"/>
      <c r="S21" s="33"/>
      <c r="T21" s="14">
        <v>18</v>
      </c>
      <c r="U21" s="14"/>
      <c r="V21" s="14">
        <v>1.7</v>
      </c>
      <c r="W21" s="14"/>
      <c r="X21" s="36">
        <v>10.8</v>
      </c>
      <c r="Y21" s="14">
        <v>9.8</v>
      </c>
      <c r="Z21" s="14">
        <v>10.1</v>
      </c>
      <c r="AA21" s="14">
        <v>10.3</v>
      </c>
      <c r="AB21" s="14">
        <v>10.4</v>
      </c>
      <c r="AC21" s="14">
        <v>10.2</v>
      </c>
      <c r="AD21" s="14">
        <v>10.2</v>
      </c>
      <c r="AE21" s="14">
        <v>10.8</v>
      </c>
      <c r="AF21" s="15">
        <v>9.7</v>
      </c>
      <c r="AG21" s="16">
        <v>11.4</v>
      </c>
      <c r="AH21" s="8">
        <f t="shared" si="0"/>
        <v>10.325</v>
      </c>
      <c r="AI21" s="64">
        <v>9.96266666666667</v>
      </c>
      <c r="AJ21" s="44">
        <v>10.4</v>
      </c>
      <c r="AK21" s="76">
        <v>0</v>
      </c>
      <c r="AL21" s="44"/>
      <c r="AM21" s="44"/>
      <c r="AN21" s="44"/>
      <c r="AO21" s="44"/>
      <c r="AP21" s="44"/>
      <c r="AQ21" s="63">
        <v>11.6</v>
      </c>
      <c r="AR21" s="50">
        <v>21</v>
      </c>
      <c r="AS21" s="14" t="s">
        <v>21</v>
      </c>
      <c r="AT21" s="15">
        <v>3.2</v>
      </c>
      <c r="AU21" s="27" t="s">
        <v>52</v>
      </c>
      <c r="AV21" s="61">
        <v>17</v>
      </c>
      <c r="AW21" s="61" t="s">
        <v>53</v>
      </c>
      <c r="AX21" s="14">
        <v>22</v>
      </c>
      <c r="AY21" s="14">
        <v>-2.9</v>
      </c>
      <c r="AZ21" s="14">
        <v>2.4</v>
      </c>
      <c r="BA21" s="14">
        <v>-23.5</v>
      </c>
      <c r="BB21" s="14">
        <v>4</v>
      </c>
      <c r="BC21" s="14">
        <v>-21.9</v>
      </c>
      <c r="BD21" s="17">
        <v>543</v>
      </c>
      <c r="BE21" s="17">
        <v>545</v>
      </c>
      <c r="BF21" s="37">
        <v>1839</v>
      </c>
      <c r="BG21" s="38">
        <v>1883</v>
      </c>
    </row>
    <row r="22" spans="1:59" ht="12.75">
      <c r="A22" s="4">
        <v>18</v>
      </c>
      <c r="B22" s="14">
        <v>11.1</v>
      </c>
      <c r="C22" s="14">
        <v>10.5</v>
      </c>
      <c r="D22" s="14">
        <v>13.8</v>
      </c>
      <c r="E22" s="14">
        <v>16.8</v>
      </c>
      <c r="F22" s="14">
        <v>16.6</v>
      </c>
      <c r="G22" s="14">
        <v>16.7</v>
      </c>
      <c r="H22" s="14">
        <v>15</v>
      </c>
      <c r="I22" s="14">
        <v>13.7</v>
      </c>
      <c r="J22" s="15">
        <v>10.4</v>
      </c>
      <c r="K22" s="16">
        <v>17.6</v>
      </c>
      <c r="L22" s="14">
        <f t="shared" si="1"/>
        <v>14.275000000000002</v>
      </c>
      <c r="M22" s="14">
        <v>10.2</v>
      </c>
      <c r="N22" s="43"/>
      <c r="O22" s="76">
        <v>8.5</v>
      </c>
      <c r="P22" s="33"/>
      <c r="Q22" s="33"/>
      <c r="R22" s="33"/>
      <c r="S22" s="33"/>
      <c r="T22" s="14">
        <v>20.2</v>
      </c>
      <c r="U22" s="14"/>
      <c r="V22" s="14">
        <v>2.4</v>
      </c>
      <c r="W22" s="14"/>
      <c r="X22" s="36">
        <v>10.6</v>
      </c>
      <c r="Y22" s="14">
        <v>10.6</v>
      </c>
      <c r="Z22" s="14">
        <v>11.4</v>
      </c>
      <c r="AA22" s="14">
        <v>11.8</v>
      </c>
      <c r="AB22" s="14">
        <v>12.5</v>
      </c>
      <c r="AC22" s="14">
        <v>12.5</v>
      </c>
      <c r="AD22" s="14">
        <v>11.2</v>
      </c>
      <c r="AE22" s="14">
        <v>10</v>
      </c>
      <c r="AF22" s="15">
        <v>10</v>
      </c>
      <c r="AG22" s="16">
        <v>12.8</v>
      </c>
      <c r="AH22" s="8">
        <f t="shared" si="0"/>
        <v>11.325000000000001</v>
      </c>
      <c r="AI22" s="64">
        <v>9.895333333333332</v>
      </c>
      <c r="AJ22" s="44">
        <v>4.4</v>
      </c>
      <c r="AK22" s="76">
        <v>0</v>
      </c>
      <c r="AL22" s="44"/>
      <c r="AM22" s="44"/>
      <c r="AN22" s="44"/>
      <c r="AO22" s="44"/>
      <c r="AP22" s="44"/>
      <c r="AQ22" s="63">
        <v>11.7</v>
      </c>
      <c r="AR22" s="50">
        <v>20.7</v>
      </c>
      <c r="AS22" s="14" t="s">
        <v>25</v>
      </c>
      <c r="AT22" s="15">
        <v>5.8</v>
      </c>
      <c r="AU22" s="27" t="s">
        <v>52</v>
      </c>
      <c r="AV22" s="61">
        <v>14.5</v>
      </c>
      <c r="AW22" s="61" t="s">
        <v>43</v>
      </c>
      <c r="AX22" s="14">
        <v>23.7</v>
      </c>
      <c r="AY22" s="14">
        <v>-2.9</v>
      </c>
      <c r="AZ22" s="14">
        <v>5.8</v>
      </c>
      <c r="BA22" s="14">
        <v>-20.3</v>
      </c>
      <c r="BB22" s="14">
        <v>5.2</v>
      </c>
      <c r="BC22" s="14">
        <v>-16.7</v>
      </c>
      <c r="BD22" s="17">
        <v>549</v>
      </c>
      <c r="BE22" s="17">
        <v>551</v>
      </c>
      <c r="BF22" s="37">
        <v>2261</v>
      </c>
      <c r="BG22" s="38">
        <v>2396</v>
      </c>
    </row>
    <row r="23" spans="1:59" ht="12.75">
      <c r="A23" s="4">
        <v>19</v>
      </c>
      <c r="B23" s="14">
        <v>12</v>
      </c>
      <c r="C23" s="14">
        <v>9.7</v>
      </c>
      <c r="D23" s="14">
        <v>13</v>
      </c>
      <c r="E23" s="14">
        <v>15.4</v>
      </c>
      <c r="F23" s="14">
        <v>18.7</v>
      </c>
      <c r="G23" s="14">
        <v>19.2</v>
      </c>
      <c r="H23" s="14">
        <v>16.6</v>
      </c>
      <c r="I23" s="14">
        <v>11.8</v>
      </c>
      <c r="J23" s="15">
        <v>9.1</v>
      </c>
      <c r="K23" s="16">
        <v>19.7</v>
      </c>
      <c r="L23" s="14">
        <v>14.5</v>
      </c>
      <c r="M23" s="14">
        <v>10.1</v>
      </c>
      <c r="N23" s="42">
        <v>0.2</v>
      </c>
      <c r="O23" s="76">
        <v>13.4</v>
      </c>
      <c r="P23" s="33"/>
      <c r="Q23" s="33"/>
      <c r="R23" s="33"/>
      <c r="S23" s="33"/>
      <c r="T23" s="14">
        <v>19.7</v>
      </c>
      <c r="U23" s="14"/>
      <c r="V23" s="14">
        <v>2.4</v>
      </c>
      <c r="W23" s="14"/>
      <c r="X23" s="36">
        <v>8.8</v>
      </c>
      <c r="Y23" s="14">
        <v>8.5</v>
      </c>
      <c r="Z23" s="14">
        <v>9.6</v>
      </c>
      <c r="AA23" s="14">
        <v>12.4</v>
      </c>
      <c r="AB23" s="14">
        <v>12.8</v>
      </c>
      <c r="AC23" s="14">
        <v>12.8</v>
      </c>
      <c r="AD23" s="14">
        <v>10</v>
      </c>
      <c r="AE23" s="14">
        <v>9</v>
      </c>
      <c r="AF23" s="15">
        <v>8.3</v>
      </c>
      <c r="AG23" s="16">
        <v>13.2</v>
      </c>
      <c r="AH23" s="8">
        <f t="shared" si="0"/>
        <v>10.487499999999999</v>
      </c>
      <c r="AI23" s="64">
        <v>9.818666666666667</v>
      </c>
      <c r="AJ23" s="44">
        <v>0</v>
      </c>
      <c r="AK23" s="76">
        <v>3.5</v>
      </c>
      <c r="AL23" s="44"/>
      <c r="AM23" s="44"/>
      <c r="AN23" s="44"/>
      <c r="AO23" s="44"/>
      <c r="AP23" s="44"/>
      <c r="AQ23" s="63">
        <v>10.6</v>
      </c>
      <c r="AR23" s="50">
        <v>21.7</v>
      </c>
      <c r="AS23" s="14" t="s">
        <v>25</v>
      </c>
      <c r="AT23" s="15">
        <v>4.3</v>
      </c>
      <c r="AU23" s="27" t="s">
        <v>52</v>
      </c>
      <c r="AV23" s="61">
        <v>21.1</v>
      </c>
      <c r="AW23" s="58" t="s">
        <v>54</v>
      </c>
      <c r="AX23" s="14">
        <v>25.4</v>
      </c>
      <c r="AY23" s="14">
        <v>-3.8</v>
      </c>
      <c r="AZ23" s="14">
        <v>6.4</v>
      </c>
      <c r="BA23" s="14">
        <v>-13.7</v>
      </c>
      <c r="BB23" s="14">
        <v>8.8</v>
      </c>
      <c r="BC23" s="14">
        <v>-12.5</v>
      </c>
      <c r="BD23" s="17">
        <v>556</v>
      </c>
      <c r="BE23" s="17">
        <v>559</v>
      </c>
      <c r="BF23" s="37">
        <v>2942</v>
      </c>
      <c r="BG23" s="38">
        <v>3516</v>
      </c>
    </row>
    <row r="24" spans="1:59" ht="12.75">
      <c r="A24" s="4">
        <v>20</v>
      </c>
      <c r="B24" s="14">
        <v>9.8</v>
      </c>
      <c r="C24" s="14">
        <v>9</v>
      </c>
      <c r="D24" s="14">
        <v>10.9</v>
      </c>
      <c r="E24" s="14">
        <v>11.9</v>
      </c>
      <c r="F24" s="14">
        <v>12.4</v>
      </c>
      <c r="G24" s="14">
        <v>11.8</v>
      </c>
      <c r="H24" s="14">
        <v>9.8</v>
      </c>
      <c r="I24" s="14">
        <v>7.1</v>
      </c>
      <c r="J24" s="15">
        <v>7.1</v>
      </c>
      <c r="K24" s="16">
        <v>13.4</v>
      </c>
      <c r="L24" s="14">
        <f t="shared" si="1"/>
        <v>10.337499999999999</v>
      </c>
      <c r="M24" s="14">
        <v>10</v>
      </c>
      <c r="N24" s="43"/>
      <c r="O24" s="76">
        <v>9.1</v>
      </c>
      <c r="P24" s="33"/>
      <c r="Q24" s="33"/>
      <c r="R24" s="33"/>
      <c r="S24" s="33"/>
      <c r="T24" s="14">
        <v>18.2</v>
      </c>
      <c r="U24" s="14"/>
      <c r="V24" s="14">
        <v>1.5</v>
      </c>
      <c r="W24" s="14"/>
      <c r="X24" s="36">
        <v>8.4</v>
      </c>
      <c r="Y24" s="14">
        <v>7.8</v>
      </c>
      <c r="Z24" s="14">
        <v>8.4</v>
      </c>
      <c r="AA24" s="14">
        <v>8.6</v>
      </c>
      <c r="AB24" s="14">
        <v>9</v>
      </c>
      <c r="AC24" s="14">
        <v>8.8</v>
      </c>
      <c r="AD24" s="14">
        <v>7.4</v>
      </c>
      <c r="AE24" s="14">
        <v>6.5</v>
      </c>
      <c r="AF24" s="15">
        <v>7.6</v>
      </c>
      <c r="AG24" s="16">
        <v>9.3</v>
      </c>
      <c r="AH24" s="8">
        <f t="shared" si="0"/>
        <v>8.1125</v>
      </c>
      <c r="AI24" s="64">
        <v>9.740666666666668</v>
      </c>
      <c r="AJ24" s="44"/>
      <c r="AK24" s="76">
        <v>0.5</v>
      </c>
      <c r="AL24" s="44"/>
      <c r="AM24" s="44"/>
      <c r="AN24" s="44"/>
      <c r="AO24" s="44"/>
      <c r="AP24" s="44"/>
      <c r="AQ24" s="63">
        <v>9</v>
      </c>
      <c r="AR24" s="50">
        <v>17.1</v>
      </c>
      <c r="AS24" s="14" t="s">
        <v>25</v>
      </c>
      <c r="AT24" s="15">
        <v>1.7</v>
      </c>
      <c r="AU24" s="27" t="s">
        <v>58</v>
      </c>
      <c r="AV24" s="61">
        <v>5.3</v>
      </c>
      <c r="AW24" s="58" t="s">
        <v>57</v>
      </c>
      <c r="AX24" s="14">
        <v>22.8</v>
      </c>
      <c r="AY24" s="14">
        <v>-5</v>
      </c>
      <c r="AZ24" s="22">
        <v>5</v>
      </c>
      <c r="BA24" s="22">
        <v>-15</v>
      </c>
      <c r="BB24" s="14">
        <v>2.4</v>
      </c>
      <c r="BC24" s="14">
        <v>-15.9</v>
      </c>
      <c r="BD24" s="20">
        <v>552</v>
      </c>
      <c r="BE24" s="17">
        <v>548</v>
      </c>
      <c r="BF24" s="37"/>
      <c r="BG24" s="38">
        <v>2033</v>
      </c>
    </row>
    <row r="25" spans="1:59" ht="12.75">
      <c r="A25" s="4">
        <v>21</v>
      </c>
      <c r="B25" s="14">
        <v>6</v>
      </c>
      <c r="C25" s="14">
        <v>6.6</v>
      </c>
      <c r="D25" s="14">
        <v>9.3</v>
      </c>
      <c r="E25" s="14">
        <v>11.2</v>
      </c>
      <c r="F25" s="14">
        <v>12.2</v>
      </c>
      <c r="G25" s="14">
        <v>10.2</v>
      </c>
      <c r="H25" s="14">
        <v>8.7</v>
      </c>
      <c r="I25" s="14">
        <v>7.8</v>
      </c>
      <c r="J25" s="15">
        <v>6</v>
      </c>
      <c r="K25" s="16">
        <v>12.7</v>
      </c>
      <c r="L25" s="14">
        <f t="shared" si="1"/>
        <v>9</v>
      </c>
      <c r="M25" s="14">
        <v>9.9</v>
      </c>
      <c r="N25" s="44"/>
      <c r="O25" s="76">
        <v>12.2</v>
      </c>
      <c r="P25" s="33"/>
      <c r="Q25" s="33"/>
      <c r="R25" s="33"/>
      <c r="S25" s="33"/>
      <c r="T25" s="14">
        <v>19.7</v>
      </c>
      <c r="U25" s="14"/>
      <c r="V25" s="14">
        <v>2.9</v>
      </c>
      <c r="W25" s="14"/>
      <c r="X25" s="36">
        <v>6.6</v>
      </c>
      <c r="Y25" s="14">
        <v>6.4</v>
      </c>
      <c r="Z25" s="14">
        <v>7.4</v>
      </c>
      <c r="AA25" s="14">
        <v>7.6</v>
      </c>
      <c r="AB25" s="14">
        <v>7.9</v>
      </c>
      <c r="AC25" s="27">
        <v>8</v>
      </c>
      <c r="AD25" s="14">
        <v>7.1</v>
      </c>
      <c r="AE25" s="14">
        <v>7</v>
      </c>
      <c r="AF25" s="5">
        <v>6.4</v>
      </c>
      <c r="AG25" s="6">
        <v>8.3</v>
      </c>
      <c r="AH25" s="8">
        <f t="shared" si="0"/>
        <v>7.25</v>
      </c>
      <c r="AI25" s="64">
        <v>9.683333333333334</v>
      </c>
      <c r="AJ25" s="44">
        <v>0.8</v>
      </c>
      <c r="AK25" s="76">
        <v>0.5</v>
      </c>
      <c r="AL25" s="44"/>
      <c r="AM25" s="44"/>
      <c r="AN25" s="44"/>
      <c r="AO25" s="44"/>
      <c r="AP25" s="44"/>
      <c r="AQ25" s="63">
        <v>8.7</v>
      </c>
      <c r="AR25" s="50">
        <v>17.2</v>
      </c>
      <c r="AS25" s="14" t="s">
        <v>20</v>
      </c>
      <c r="AT25" s="15">
        <v>1.2</v>
      </c>
      <c r="AU25" s="27" t="s">
        <v>58</v>
      </c>
      <c r="AV25" s="61">
        <v>7.8</v>
      </c>
      <c r="AW25" s="58" t="s">
        <v>59</v>
      </c>
      <c r="AX25" s="27">
        <v>21.2</v>
      </c>
      <c r="AY25" s="14">
        <v>-2.7</v>
      </c>
      <c r="AZ25" s="14">
        <v>-0.7</v>
      </c>
      <c r="BA25" s="14">
        <v>-22.7</v>
      </c>
      <c r="BB25" s="14">
        <v>2.2</v>
      </c>
      <c r="BC25" s="14">
        <v>-19.1</v>
      </c>
      <c r="BD25" s="17">
        <v>539</v>
      </c>
      <c r="BE25" s="17">
        <v>544</v>
      </c>
      <c r="BF25" s="37">
        <v>1351</v>
      </c>
      <c r="BG25" s="38">
        <v>1745</v>
      </c>
    </row>
    <row r="26" spans="1:59" ht="13.5">
      <c r="A26" s="4">
        <v>22</v>
      </c>
      <c r="B26" s="14">
        <v>7.4</v>
      </c>
      <c r="C26" s="14">
        <v>7.6</v>
      </c>
      <c r="D26" s="14">
        <v>8.1</v>
      </c>
      <c r="E26" s="14">
        <v>9</v>
      </c>
      <c r="F26" s="14">
        <v>8.6</v>
      </c>
      <c r="G26" s="14">
        <v>8.7</v>
      </c>
      <c r="H26" s="14">
        <v>8.7</v>
      </c>
      <c r="I26" s="14">
        <v>8.6</v>
      </c>
      <c r="J26" s="15">
        <v>7.3</v>
      </c>
      <c r="K26" s="16">
        <v>9.6</v>
      </c>
      <c r="L26" s="14">
        <f t="shared" si="1"/>
        <v>8.3375</v>
      </c>
      <c r="M26" s="14">
        <v>9.9</v>
      </c>
      <c r="N26" s="44"/>
      <c r="O26" s="76">
        <v>0.5</v>
      </c>
      <c r="P26" s="33"/>
      <c r="Q26" s="33"/>
      <c r="R26" s="33"/>
      <c r="S26" s="33"/>
      <c r="T26" s="14">
        <v>17</v>
      </c>
      <c r="U26" s="14"/>
      <c r="V26" s="14">
        <v>2</v>
      </c>
      <c r="W26" s="14"/>
      <c r="X26" s="36">
        <v>6.3</v>
      </c>
      <c r="Y26" s="14">
        <v>5.8</v>
      </c>
      <c r="Z26" s="14">
        <v>5.4</v>
      </c>
      <c r="AA26" s="14">
        <v>5.8</v>
      </c>
      <c r="AB26" s="14">
        <v>7.1</v>
      </c>
      <c r="AC26" s="27">
        <v>6</v>
      </c>
      <c r="AD26" s="14">
        <v>8</v>
      </c>
      <c r="AE26" s="14">
        <v>9</v>
      </c>
      <c r="AF26" s="15">
        <v>5.4</v>
      </c>
      <c r="AG26" s="41">
        <v>9</v>
      </c>
      <c r="AH26" s="8">
        <f t="shared" si="0"/>
        <v>6.675</v>
      </c>
      <c r="AI26" s="64">
        <v>9.595333333333334</v>
      </c>
      <c r="AJ26" s="44">
        <v>5</v>
      </c>
      <c r="AK26" s="76">
        <v>0</v>
      </c>
      <c r="AL26" s="44"/>
      <c r="AM26" s="44"/>
      <c r="AN26" s="44"/>
      <c r="AO26" s="44"/>
      <c r="AP26" s="44"/>
      <c r="AQ26" s="63">
        <v>8.2</v>
      </c>
      <c r="AR26" s="50">
        <v>15.7</v>
      </c>
      <c r="AS26" s="14" t="s">
        <v>20</v>
      </c>
      <c r="AT26" s="15">
        <v>0.8</v>
      </c>
      <c r="AU26" s="27" t="s">
        <v>58</v>
      </c>
      <c r="AV26" s="61">
        <v>43.4</v>
      </c>
      <c r="AW26" s="58" t="s">
        <v>67</v>
      </c>
      <c r="AX26" s="14">
        <v>27.2</v>
      </c>
      <c r="AY26" s="14">
        <v>-3.2</v>
      </c>
      <c r="AZ26" s="14">
        <v>1</v>
      </c>
      <c r="BA26" s="14">
        <v>-24.1</v>
      </c>
      <c r="BB26" s="14">
        <v>-1.7</v>
      </c>
      <c r="BC26" s="14">
        <v>-24.7</v>
      </c>
      <c r="BD26" s="17">
        <v>540</v>
      </c>
      <c r="BE26" s="17">
        <v>538</v>
      </c>
      <c r="BF26" s="37">
        <v>1056</v>
      </c>
      <c r="BG26" s="38">
        <v>1024</v>
      </c>
    </row>
    <row r="27" spans="1:59" ht="13.5">
      <c r="A27" s="4">
        <v>23</v>
      </c>
      <c r="B27" s="14">
        <v>8.4</v>
      </c>
      <c r="C27" s="14">
        <v>7.4</v>
      </c>
      <c r="D27" s="14">
        <v>10</v>
      </c>
      <c r="E27" s="14">
        <v>13</v>
      </c>
      <c r="F27" s="14">
        <v>13.6</v>
      </c>
      <c r="G27" s="14">
        <v>14.8</v>
      </c>
      <c r="H27" s="2">
        <v>12.7</v>
      </c>
      <c r="I27" s="2">
        <v>10.4</v>
      </c>
      <c r="J27" s="15">
        <v>7.4</v>
      </c>
      <c r="K27" s="16">
        <v>16</v>
      </c>
      <c r="L27" s="14">
        <f t="shared" si="1"/>
        <v>11.287500000000001</v>
      </c>
      <c r="M27" s="14">
        <v>9.8</v>
      </c>
      <c r="N27" s="44">
        <v>0</v>
      </c>
      <c r="O27" s="76">
        <v>10.1</v>
      </c>
      <c r="P27" s="33"/>
      <c r="Q27" s="33"/>
      <c r="R27" s="33"/>
      <c r="S27" s="33"/>
      <c r="T27" s="14">
        <v>18.1</v>
      </c>
      <c r="U27" s="14"/>
      <c r="V27" s="14">
        <v>2.8</v>
      </c>
      <c r="W27" s="14"/>
      <c r="X27" s="36">
        <v>8.8</v>
      </c>
      <c r="Y27" s="14">
        <v>9</v>
      </c>
      <c r="Z27" s="14">
        <v>9.9</v>
      </c>
      <c r="AA27" s="27">
        <v>10.6</v>
      </c>
      <c r="AB27" s="27">
        <v>10</v>
      </c>
      <c r="AC27" s="27">
        <v>10.2</v>
      </c>
      <c r="AD27" s="27">
        <v>8.8</v>
      </c>
      <c r="AE27" s="27">
        <v>8</v>
      </c>
      <c r="AF27" s="51">
        <v>8.8</v>
      </c>
      <c r="AG27" s="41">
        <v>11</v>
      </c>
      <c r="AH27" s="8">
        <f t="shared" si="0"/>
        <v>9.4125</v>
      </c>
      <c r="AI27" s="64">
        <v>9.496666666666668</v>
      </c>
      <c r="AJ27" s="44">
        <v>14.3</v>
      </c>
      <c r="AK27" s="76">
        <v>0.5</v>
      </c>
      <c r="AL27" s="44"/>
      <c r="AM27" s="44"/>
      <c r="AN27" s="44"/>
      <c r="AO27" s="44"/>
      <c r="AP27" s="44"/>
      <c r="AQ27" s="63">
        <v>9.7</v>
      </c>
      <c r="AR27" s="50">
        <v>17.6</v>
      </c>
      <c r="AS27" s="14" t="s">
        <v>42</v>
      </c>
      <c r="AT27" s="15">
        <v>2.5</v>
      </c>
      <c r="AU27" s="27" t="s">
        <v>75</v>
      </c>
      <c r="AV27" s="61">
        <v>90</v>
      </c>
      <c r="AW27" s="58" t="s">
        <v>57</v>
      </c>
      <c r="AX27" s="14">
        <v>23.8</v>
      </c>
      <c r="AY27" s="14">
        <v>-4.5</v>
      </c>
      <c r="AZ27" s="22">
        <v>2</v>
      </c>
      <c r="BA27" s="22">
        <v>-22</v>
      </c>
      <c r="BB27" s="2">
        <v>3.8</v>
      </c>
      <c r="BC27" s="2">
        <v>-21.3</v>
      </c>
      <c r="BE27" s="17">
        <v>544</v>
      </c>
      <c r="BF27" s="28"/>
      <c r="BG27" s="54">
        <v>1941</v>
      </c>
    </row>
    <row r="28" spans="1:59" ht="13.5">
      <c r="A28" s="4">
        <v>24</v>
      </c>
      <c r="B28" s="14">
        <v>9.6</v>
      </c>
      <c r="C28" s="14">
        <v>8.3</v>
      </c>
      <c r="D28" s="14">
        <v>10.5</v>
      </c>
      <c r="E28" s="14">
        <v>11.8</v>
      </c>
      <c r="F28" s="14">
        <v>13.6</v>
      </c>
      <c r="G28" s="14">
        <v>13.7</v>
      </c>
      <c r="H28" s="14">
        <v>12</v>
      </c>
      <c r="I28" s="2">
        <v>8.5</v>
      </c>
      <c r="J28" s="15">
        <v>8</v>
      </c>
      <c r="K28" s="16">
        <v>14.8</v>
      </c>
      <c r="L28" s="14">
        <f t="shared" si="1"/>
        <v>11</v>
      </c>
      <c r="M28" s="14">
        <v>9.7</v>
      </c>
      <c r="N28" s="44">
        <v>0</v>
      </c>
      <c r="O28" s="76">
        <v>12.6</v>
      </c>
      <c r="P28" s="33"/>
      <c r="Q28" s="33"/>
      <c r="R28" s="33"/>
      <c r="S28" s="33"/>
      <c r="T28" s="14">
        <v>19</v>
      </c>
      <c r="U28" s="14"/>
      <c r="V28" s="14">
        <v>1.7</v>
      </c>
      <c r="W28" s="14"/>
      <c r="X28" s="36">
        <v>7.2</v>
      </c>
      <c r="Y28" s="14">
        <v>6.4</v>
      </c>
      <c r="Z28" s="14">
        <v>7.5</v>
      </c>
      <c r="AA28" s="27">
        <v>9.2</v>
      </c>
      <c r="AB28" s="27">
        <v>10.2</v>
      </c>
      <c r="AC28" s="27">
        <v>9.6</v>
      </c>
      <c r="AD28" s="27">
        <v>8</v>
      </c>
      <c r="AE28" s="27">
        <v>7.4</v>
      </c>
      <c r="AF28" s="51">
        <v>6.4</v>
      </c>
      <c r="AG28" s="41">
        <v>10.5</v>
      </c>
      <c r="AH28" s="8">
        <f t="shared" si="0"/>
        <v>8.1875</v>
      </c>
      <c r="AI28" s="64">
        <v>9.459333333333335</v>
      </c>
      <c r="AJ28" s="44">
        <v>0.1</v>
      </c>
      <c r="AK28" s="76">
        <v>5.2</v>
      </c>
      <c r="AL28" s="44"/>
      <c r="AM28" s="44"/>
      <c r="AN28" s="44"/>
      <c r="AO28" s="44"/>
      <c r="AP28" s="44"/>
      <c r="AQ28" s="63">
        <v>8.5</v>
      </c>
      <c r="AR28" s="50">
        <v>16.4</v>
      </c>
      <c r="AS28" s="14" t="s">
        <v>25</v>
      </c>
      <c r="AT28" s="15">
        <v>-0.5</v>
      </c>
      <c r="AU28" s="27" t="s">
        <v>34</v>
      </c>
      <c r="AV28" s="61">
        <v>37.6</v>
      </c>
      <c r="AW28" s="58" t="s">
        <v>78</v>
      </c>
      <c r="AX28" s="14">
        <v>25.4</v>
      </c>
      <c r="AY28" s="14">
        <v>-4.6</v>
      </c>
      <c r="AZ28" s="14">
        <v>2</v>
      </c>
      <c r="BA28" s="2">
        <v>-22.9</v>
      </c>
      <c r="BB28" s="14">
        <v>2</v>
      </c>
      <c r="BC28" s="2">
        <v>-22.9</v>
      </c>
      <c r="BD28" s="17">
        <v>544</v>
      </c>
      <c r="BE28" s="17">
        <v>542</v>
      </c>
      <c r="BF28" s="55">
        <v>1699</v>
      </c>
      <c r="BG28" s="56">
        <v>1701</v>
      </c>
    </row>
    <row r="29" spans="1:59" ht="13.5">
      <c r="A29" s="4">
        <v>25</v>
      </c>
      <c r="B29" s="14">
        <v>6.7</v>
      </c>
      <c r="C29" s="14">
        <v>5.2</v>
      </c>
      <c r="D29" s="14">
        <v>8</v>
      </c>
      <c r="E29" s="14">
        <v>11.1</v>
      </c>
      <c r="F29" s="14">
        <v>12.1</v>
      </c>
      <c r="G29" s="14">
        <v>12</v>
      </c>
      <c r="H29" s="2">
        <v>9.7</v>
      </c>
      <c r="I29" s="2">
        <v>7.2</v>
      </c>
      <c r="J29" s="15">
        <v>4.8</v>
      </c>
      <c r="K29" s="16">
        <v>14.2</v>
      </c>
      <c r="L29" s="14">
        <f t="shared" si="1"/>
        <v>9</v>
      </c>
      <c r="M29" s="14">
        <v>9.6</v>
      </c>
      <c r="N29" s="44"/>
      <c r="O29" s="76">
        <v>14.2</v>
      </c>
      <c r="P29" s="33"/>
      <c r="Q29" s="33"/>
      <c r="R29" s="33"/>
      <c r="S29" s="33"/>
      <c r="T29" s="14">
        <v>17.1</v>
      </c>
      <c r="U29" s="14"/>
      <c r="V29" s="14">
        <v>1</v>
      </c>
      <c r="W29" s="14"/>
      <c r="X29" s="36">
        <v>6.6</v>
      </c>
      <c r="Y29" s="14">
        <v>5.8</v>
      </c>
      <c r="Z29" s="14">
        <v>6.4</v>
      </c>
      <c r="AA29" s="27">
        <v>9.8</v>
      </c>
      <c r="AB29" s="27">
        <v>10</v>
      </c>
      <c r="AC29" s="27">
        <v>9.8</v>
      </c>
      <c r="AD29" s="27">
        <v>9.2</v>
      </c>
      <c r="AE29" s="27">
        <v>8.1</v>
      </c>
      <c r="AF29" s="51">
        <v>5.8</v>
      </c>
      <c r="AG29" s="41">
        <v>10.6</v>
      </c>
      <c r="AH29" s="8">
        <f t="shared" si="0"/>
        <v>8.212499999999999</v>
      </c>
      <c r="AI29" s="64">
        <v>9.398</v>
      </c>
      <c r="AJ29" s="44">
        <v>0</v>
      </c>
      <c r="AK29" s="76">
        <v>4.7</v>
      </c>
      <c r="AL29" s="44"/>
      <c r="AM29" s="44"/>
      <c r="AN29" s="44"/>
      <c r="AO29" s="44"/>
      <c r="AP29" s="44"/>
      <c r="AQ29" s="63">
        <v>8.5</v>
      </c>
      <c r="AR29" s="50">
        <v>17</v>
      </c>
      <c r="AS29" s="14" t="s">
        <v>83</v>
      </c>
      <c r="AT29" s="15">
        <v>0</v>
      </c>
      <c r="AU29" s="27" t="s">
        <v>82</v>
      </c>
      <c r="AV29" s="44">
        <v>16.8</v>
      </c>
      <c r="AW29" s="42" t="s">
        <v>81</v>
      </c>
      <c r="AX29" s="14">
        <v>24.2</v>
      </c>
      <c r="AY29" s="14">
        <v>-4.7</v>
      </c>
      <c r="AZ29" s="2">
        <v>1.2</v>
      </c>
      <c r="BA29" s="2">
        <v>-22.9</v>
      </c>
      <c r="BB29" s="2">
        <v>2.6</v>
      </c>
      <c r="BC29" s="2">
        <v>-23.3</v>
      </c>
      <c r="BD29" s="17">
        <v>543</v>
      </c>
      <c r="BE29" s="17">
        <v>541</v>
      </c>
      <c r="BF29" s="55">
        <v>1684</v>
      </c>
      <c r="BG29" s="56">
        <v>1858</v>
      </c>
    </row>
    <row r="30" spans="1:59" ht="13.5">
      <c r="A30" s="4">
        <v>26</v>
      </c>
      <c r="B30" s="14">
        <v>7.1</v>
      </c>
      <c r="C30" s="14">
        <v>7.4</v>
      </c>
      <c r="D30" s="14">
        <v>8.7</v>
      </c>
      <c r="E30" s="14">
        <v>10.6</v>
      </c>
      <c r="F30" s="14">
        <v>10.6</v>
      </c>
      <c r="G30" s="14">
        <v>10.8</v>
      </c>
      <c r="H30" s="2">
        <v>9.2</v>
      </c>
      <c r="I30" s="14">
        <v>8</v>
      </c>
      <c r="J30" s="15">
        <v>6.7</v>
      </c>
      <c r="K30" s="16">
        <v>12</v>
      </c>
      <c r="L30" s="14">
        <f t="shared" si="1"/>
        <v>9.05</v>
      </c>
      <c r="M30" s="14">
        <v>9.5</v>
      </c>
      <c r="N30" s="44"/>
      <c r="O30" s="76">
        <v>11</v>
      </c>
      <c r="P30" s="33"/>
      <c r="Q30" s="33"/>
      <c r="R30" s="33"/>
      <c r="S30" s="33"/>
      <c r="T30" s="14">
        <v>17.6</v>
      </c>
      <c r="U30" s="14"/>
      <c r="V30" s="14">
        <v>0.7</v>
      </c>
      <c r="W30" s="14"/>
      <c r="X30" s="36">
        <v>7.8</v>
      </c>
      <c r="Y30" s="14">
        <v>7.4</v>
      </c>
      <c r="Z30" s="14">
        <v>8.3</v>
      </c>
      <c r="AA30" s="27">
        <v>9.7</v>
      </c>
      <c r="AB30" s="27">
        <v>9.7</v>
      </c>
      <c r="AC30" s="27">
        <v>9.5</v>
      </c>
      <c r="AD30" s="27">
        <v>8</v>
      </c>
      <c r="AE30" s="27">
        <v>7.6</v>
      </c>
      <c r="AF30" s="51">
        <v>7.4</v>
      </c>
      <c r="AG30" s="41">
        <v>10</v>
      </c>
      <c r="AH30" s="8">
        <f t="shared" si="0"/>
        <v>8.5</v>
      </c>
      <c r="AI30" s="64">
        <v>9.318000000000001</v>
      </c>
      <c r="AJ30" s="44"/>
      <c r="AK30" s="76">
        <v>1.1</v>
      </c>
      <c r="AL30" s="44"/>
      <c r="AM30" s="44"/>
      <c r="AN30" s="44"/>
      <c r="AO30" s="44"/>
      <c r="AP30" s="44"/>
      <c r="AQ30" s="63">
        <v>8.4</v>
      </c>
      <c r="AR30" s="50">
        <v>15.9</v>
      </c>
      <c r="AS30" s="14" t="s">
        <v>25</v>
      </c>
      <c r="AT30" s="15">
        <v>-0.1</v>
      </c>
      <c r="AU30" s="27" t="s">
        <v>85</v>
      </c>
      <c r="AV30" s="44">
        <v>7.1</v>
      </c>
      <c r="AW30" s="42" t="s">
        <v>57</v>
      </c>
      <c r="AX30" s="27">
        <v>25</v>
      </c>
      <c r="AY30" s="14">
        <v>-3.9</v>
      </c>
      <c r="AZ30" s="22">
        <v>0</v>
      </c>
      <c r="BA30" s="22">
        <v>-23</v>
      </c>
      <c r="BB30" s="22">
        <v>1</v>
      </c>
      <c r="BC30" s="2">
        <v>-23</v>
      </c>
      <c r="BD30" s="20">
        <v>540</v>
      </c>
      <c r="BE30" s="20">
        <v>540</v>
      </c>
      <c r="BF30" s="68">
        <v>1500</v>
      </c>
      <c r="BG30" s="56"/>
    </row>
    <row r="31" spans="1:59" ht="13.5">
      <c r="A31" s="4">
        <v>27</v>
      </c>
      <c r="B31" s="14">
        <v>6.1</v>
      </c>
      <c r="C31" s="14">
        <v>5.9</v>
      </c>
      <c r="D31" s="14">
        <v>9.2</v>
      </c>
      <c r="E31" s="14">
        <v>10</v>
      </c>
      <c r="F31" s="14">
        <v>10.2</v>
      </c>
      <c r="G31" s="14">
        <v>11</v>
      </c>
      <c r="H31" s="14">
        <v>11</v>
      </c>
      <c r="I31" s="14">
        <v>9</v>
      </c>
      <c r="J31" s="15">
        <v>5.8</v>
      </c>
      <c r="K31" s="16">
        <v>11.2</v>
      </c>
      <c r="L31" s="14">
        <f t="shared" si="1"/>
        <v>9.05</v>
      </c>
      <c r="M31" s="14">
        <v>9.4</v>
      </c>
      <c r="N31" s="44"/>
      <c r="O31" s="76">
        <v>4.1</v>
      </c>
      <c r="P31" s="33"/>
      <c r="Q31" s="33"/>
      <c r="R31" s="33"/>
      <c r="S31" s="33"/>
      <c r="T31" s="14">
        <v>17.1</v>
      </c>
      <c r="U31" s="14"/>
      <c r="V31" s="15">
        <v>-0.4</v>
      </c>
      <c r="W31" s="15"/>
      <c r="X31" s="36">
        <v>7</v>
      </c>
      <c r="Y31" s="14">
        <v>5</v>
      </c>
      <c r="Z31" s="14">
        <v>6.7</v>
      </c>
      <c r="AA31" s="27">
        <v>9.5</v>
      </c>
      <c r="AB31" s="27">
        <v>10.3</v>
      </c>
      <c r="AC31" s="27">
        <v>8.9</v>
      </c>
      <c r="AD31" s="27">
        <v>8</v>
      </c>
      <c r="AE31" s="27">
        <v>6.6</v>
      </c>
      <c r="AF31" s="51">
        <v>5.5</v>
      </c>
      <c r="AG31" s="41">
        <v>10.7</v>
      </c>
      <c r="AH31" s="8">
        <f t="shared" si="0"/>
        <v>7.75</v>
      </c>
      <c r="AI31" s="64">
        <v>9.173333333333336</v>
      </c>
      <c r="AJ31" s="44"/>
      <c r="AK31" s="76">
        <v>3.7</v>
      </c>
      <c r="AL31" s="44"/>
      <c r="AM31" s="44"/>
      <c r="AN31" s="44"/>
      <c r="AO31" s="44"/>
      <c r="AP31" s="44"/>
      <c r="AQ31" s="63">
        <v>8.1</v>
      </c>
      <c r="AR31" s="50">
        <v>15</v>
      </c>
      <c r="AS31" s="14" t="s">
        <v>83</v>
      </c>
      <c r="AT31" s="15">
        <v>-2.2</v>
      </c>
      <c r="AU31" s="27" t="s">
        <v>58</v>
      </c>
      <c r="AV31" s="44">
        <v>9.3</v>
      </c>
      <c r="AW31" s="42" t="s">
        <v>81</v>
      </c>
      <c r="AX31" s="14">
        <v>27</v>
      </c>
      <c r="AY31" s="15">
        <v>-6.1</v>
      </c>
      <c r="AZ31" s="22">
        <v>-1</v>
      </c>
      <c r="BA31" s="22">
        <v>-22</v>
      </c>
      <c r="BB31" s="22">
        <v>0</v>
      </c>
      <c r="BC31" s="22">
        <v>-20</v>
      </c>
      <c r="BD31" s="20">
        <v>540</v>
      </c>
      <c r="BE31" s="20">
        <v>542</v>
      </c>
      <c r="BF31" s="68">
        <v>1500</v>
      </c>
      <c r="BG31" s="69">
        <v>1650</v>
      </c>
    </row>
    <row r="32" spans="1:59" ht="12.75">
      <c r="A32" s="4">
        <v>28</v>
      </c>
      <c r="B32" s="14">
        <v>8.7</v>
      </c>
      <c r="C32" s="14">
        <v>5.4</v>
      </c>
      <c r="D32" s="14">
        <v>8.8</v>
      </c>
      <c r="E32" s="14">
        <v>11.4</v>
      </c>
      <c r="F32" s="14">
        <v>12.2</v>
      </c>
      <c r="G32" s="14">
        <v>11.6</v>
      </c>
      <c r="H32" s="14">
        <v>9.7</v>
      </c>
      <c r="I32" s="14">
        <v>7.8</v>
      </c>
      <c r="J32" s="15">
        <v>5</v>
      </c>
      <c r="K32" s="16">
        <v>13.1</v>
      </c>
      <c r="L32" s="14">
        <v>9.4</v>
      </c>
      <c r="M32" s="14">
        <v>9.3</v>
      </c>
      <c r="N32" s="44"/>
      <c r="O32" s="76">
        <v>13.6</v>
      </c>
      <c r="P32" s="33"/>
      <c r="Q32" s="33"/>
      <c r="R32" s="33"/>
      <c r="S32" s="33"/>
      <c r="T32" s="14">
        <v>19.2</v>
      </c>
      <c r="U32" s="14"/>
      <c r="V32" s="14">
        <v>0.2</v>
      </c>
      <c r="W32" s="14"/>
      <c r="X32" s="36">
        <v>6</v>
      </c>
      <c r="Y32" s="14">
        <v>5.7</v>
      </c>
      <c r="Z32" s="14">
        <v>6.9</v>
      </c>
      <c r="AA32" s="27">
        <v>7.4</v>
      </c>
      <c r="AB32" s="27">
        <v>8.5</v>
      </c>
      <c r="AC32" s="27">
        <v>8.7</v>
      </c>
      <c r="AD32" s="27">
        <v>5.4</v>
      </c>
      <c r="AE32" s="27">
        <v>2.6</v>
      </c>
      <c r="AF32" s="15">
        <v>2.6</v>
      </c>
      <c r="AG32" s="16">
        <v>9.1</v>
      </c>
      <c r="AH32" s="8">
        <f t="shared" si="0"/>
        <v>6.4</v>
      </c>
      <c r="AI32" s="14">
        <v>9.068000000000001</v>
      </c>
      <c r="AJ32" s="44"/>
      <c r="AK32" s="76">
        <v>12</v>
      </c>
      <c r="AL32" s="44"/>
      <c r="AM32" s="44"/>
      <c r="AN32" s="44"/>
      <c r="AO32" s="44"/>
      <c r="AP32" s="44"/>
      <c r="AQ32" s="63">
        <v>8.1</v>
      </c>
      <c r="AR32" s="50">
        <v>15.2</v>
      </c>
      <c r="AS32" s="14" t="s">
        <v>42</v>
      </c>
      <c r="AT32" s="15">
        <v>-2</v>
      </c>
      <c r="AU32" s="27" t="s">
        <v>91</v>
      </c>
      <c r="AV32" s="44">
        <v>3.6</v>
      </c>
      <c r="AW32" s="42" t="s">
        <v>40</v>
      </c>
      <c r="AX32" s="27">
        <v>27.7</v>
      </c>
      <c r="AY32" s="15">
        <v>-6.3</v>
      </c>
      <c r="AZ32" s="2">
        <v>1.8</v>
      </c>
      <c r="BA32" s="2">
        <v>-17.9</v>
      </c>
      <c r="BB32" s="2">
        <v>2.4</v>
      </c>
      <c r="BC32" s="2">
        <v>-16.7</v>
      </c>
      <c r="BD32" s="2">
        <v>546</v>
      </c>
      <c r="BE32" s="17">
        <v>547</v>
      </c>
      <c r="BF32" s="55">
        <v>1898</v>
      </c>
      <c r="BG32" s="56">
        <v>2010</v>
      </c>
    </row>
    <row r="33" spans="1:59" ht="12.75">
      <c r="A33" s="4">
        <v>29</v>
      </c>
      <c r="B33" s="14">
        <v>8.2</v>
      </c>
      <c r="C33" s="14">
        <v>8.3</v>
      </c>
      <c r="D33" s="14">
        <v>9.9</v>
      </c>
      <c r="E33" s="14">
        <v>11.9</v>
      </c>
      <c r="F33" s="14">
        <v>12.1</v>
      </c>
      <c r="G33" s="14">
        <v>12.4</v>
      </c>
      <c r="H33" s="14">
        <v>11</v>
      </c>
      <c r="I33" s="14">
        <v>10.3</v>
      </c>
      <c r="J33" s="15">
        <v>7.5</v>
      </c>
      <c r="K33" s="16">
        <v>12.8</v>
      </c>
      <c r="L33" s="14">
        <f t="shared" si="1"/>
        <v>10.5125</v>
      </c>
      <c r="M33" s="14">
        <v>9.2</v>
      </c>
      <c r="N33" s="44">
        <v>0</v>
      </c>
      <c r="O33" s="76">
        <v>0.4</v>
      </c>
      <c r="P33" s="33"/>
      <c r="Q33" s="33"/>
      <c r="R33" s="33"/>
      <c r="S33" s="33"/>
      <c r="T33" s="14">
        <v>19</v>
      </c>
      <c r="U33" s="14"/>
      <c r="V33" s="14">
        <v>0.9</v>
      </c>
      <c r="W33" s="14"/>
      <c r="X33" s="36">
        <v>2.8</v>
      </c>
      <c r="Y33" s="14">
        <v>5.1</v>
      </c>
      <c r="Z33" s="14">
        <v>8.8</v>
      </c>
      <c r="AA33" s="27">
        <v>10.4</v>
      </c>
      <c r="AB33" s="27">
        <v>11.2</v>
      </c>
      <c r="AC33" s="27">
        <v>13.8</v>
      </c>
      <c r="AD33" s="27">
        <v>10.8</v>
      </c>
      <c r="AE33" s="27">
        <v>11.5</v>
      </c>
      <c r="AF33" s="15">
        <v>2.5</v>
      </c>
      <c r="AG33" s="16">
        <v>14</v>
      </c>
      <c r="AH33" s="8">
        <f t="shared" si="0"/>
        <v>9.299999999999999</v>
      </c>
      <c r="AI33" s="14">
        <v>8.936000000000002</v>
      </c>
      <c r="AJ33" s="44"/>
      <c r="AK33" s="76">
        <v>0.2</v>
      </c>
      <c r="AL33" s="44"/>
      <c r="AM33" s="44"/>
      <c r="AN33" s="44"/>
      <c r="AO33" s="44"/>
      <c r="AP33" s="44"/>
      <c r="AQ33" s="63">
        <v>9.3</v>
      </c>
      <c r="AR33" s="50">
        <v>16.5</v>
      </c>
      <c r="AS33" s="14" t="s">
        <v>94</v>
      </c>
      <c r="AT33" s="15">
        <v>-3.7</v>
      </c>
      <c r="AU33" s="27" t="s">
        <v>91</v>
      </c>
      <c r="AV33" s="44">
        <v>3.3</v>
      </c>
      <c r="AW33" s="42" t="s">
        <v>93</v>
      </c>
      <c r="AX33" s="14">
        <v>24.1</v>
      </c>
      <c r="AY33" s="14">
        <v>-6</v>
      </c>
      <c r="AZ33" s="2">
        <v>3.6</v>
      </c>
      <c r="BA33" s="2">
        <v>-13.9</v>
      </c>
      <c r="BB33" s="2">
        <v>5.4</v>
      </c>
      <c r="BC33" s="2">
        <v>-14.9</v>
      </c>
      <c r="BD33" s="2">
        <v>550</v>
      </c>
      <c r="BE33" s="17">
        <v>554</v>
      </c>
      <c r="BF33" s="55">
        <v>2842</v>
      </c>
      <c r="BG33" s="56">
        <v>3073</v>
      </c>
    </row>
    <row r="34" spans="1:59" ht="12.75">
      <c r="A34" s="4">
        <v>30</v>
      </c>
      <c r="B34" s="14">
        <v>10.2</v>
      </c>
      <c r="C34" s="14">
        <v>10.5</v>
      </c>
      <c r="D34" s="14">
        <v>11.3</v>
      </c>
      <c r="E34" s="14">
        <v>11.7</v>
      </c>
      <c r="F34" s="14">
        <v>11.8</v>
      </c>
      <c r="G34" s="14">
        <v>12</v>
      </c>
      <c r="H34" s="14">
        <v>11.2</v>
      </c>
      <c r="I34" s="14">
        <v>10.6</v>
      </c>
      <c r="J34" s="15">
        <v>10.2</v>
      </c>
      <c r="K34" s="16">
        <v>13</v>
      </c>
      <c r="L34" s="14">
        <f t="shared" si="1"/>
        <v>11.1625</v>
      </c>
      <c r="M34" s="14">
        <v>9.1</v>
      </c>
      <c r="N34" s="44">
        <v>0.8</v>
      </c>
      <c r="O34" s="76">
        <v>0</v>
      </c>
      <c r="P34" s="33"/>
      <c r="Q34" s="33"/>
      <c r="R34" s="33"/>
      <c r="S34" s="33"/>
      <c r="T34" s="14">
        <v>17.5</v>
      </c>
      <c r="U34" s="14"/>
      <c r="V34" s="14">
        <v>-0.2</v>
      </c>
      <c r="W34" s="14"/>
      <c r="X34" s="36">
        <v>13.1</v>
      </c>
      <c r="Y34" s="14">
        <v>13</v>
      </c>
      <c r="Z34" s="14">
        <v>13.1</v>
      </c>
      <c r="AA34" s="27">
        <v>15.4</v>
      </c>
      <c r="AB34" s="27">
        <v>16.8</v>
      </c>
      <c r="AC34" s="27">
        <v>15.4</v>
      </c>
      <c r="AD34" s="27">
        <v>12.2</v>
      </c>
      <c r="AE34" s="27">
        <v>12</v>
      </c>
      <c r="AF34" s="15">
        <v>10.7</v>
      </c>
      <c r="AG34" s="16">
        <v>17.3</v>
      </c>
      <c r="AH34" s="8">
        <f t="shared" si="0"/>
        <v>13.875000000000002</v>
      </c>
      <c r="AI34" s="14">
        <v>8.808</v>
      </c>
      <c r="AJ34" s="44">
        <v>0</v>
      </c>
      <c r="AK34" s="76">
        <v>0.6</v>
      </c>
      <c r="AL34" s="44"/>
      <c r="AM34" s="44"/>
      <c r="AN34" s="44"/>
      <c r="AO34" s="44"/>
      <c r="AP34" s="44"/>
      <c r="AQ34" s="63">
        <v>11.9</v>
      </c>
      <c r="AR34" s="50">
        <v>18.2</v>
      </c>
      <c r="AS34" s="14" t="s">
        <v>20</v>
      </c>
      <c r="AT34" s="15">
        <v>3.8</v>
      </c>
      <c r="AU34" s="27" t="s">
        <v>20</v>
      </c>
      <c r="AV34" s="61">
        <v>8.9</v>
      </c>
      <c r="AW34" s="61" t="s">
        <v>96</v>
      </c>
      <c r="AX34" s="14">
        <v>22.2</v>
      </c>
      <c r="AY34" s="14">
        <v>-3.7</v>
      </c>
      <c r="AZ34" s="14">
        <v>6</v>
      </c>
      <c r="BA34" s="2">
        <v>-14.1</v>
      </c>
      <c r="BB34" s="2">
        <v>3.6</v>
      </c>
      <c r="BC34" s="2">
        <v>-13.3</v>
      </c>
      <c r="BD34" s="2">
        <v>553</v>
      </c>
      <c r="BE34" s="17">
        <v>552</v>
      </c>
      <c r="BF34" s="55">
        <v>2877</v>
      </c>
      <c r="BG34" s="56">
        <v>2760</v>
      </c>
    </row>
    <row r="35" spans="1:59" ht="12.75">
      <c r="A35" s="4">
        <v>31</v>
      </c>
      <c r="B35" s="14">
        <v>10.4</v>
      </c>
      <c r="C35" s="14">
        <v>10.2</v>
      </c>
      <c r="D35" s="14">
        <v>11</v>
      </c>
      <c r="E35" s="14">
        <v>12.5</v>
      </c>
      <c r="F35" s="14">
        <v>13.4</v>
      </c>
      <c r="G35" s="14">
        <v>14</v>
      </c>
      <c r="H35" s="14">
        <v>13.2</v>
      </c>
      <c r="I35" s="14">
        <v>12.8</v>
      </c>
      <c r="J35" s="15">
        <v>10</v>
      </c>
      <c r="K35" s="16">
        <v>15</v>
      </c>
      <c r="L35" s="14">
        <f t="shared" si="1"/>
        <v>12.1875</v>
      </c>
      <c r="M35" s="14">
        <v>9</v>
      </c>
      <c r="N35" s="44">
        <v>1.7</v>
      </c>
      <c r="O35" s="76">
        <v>0</v>
      </c>
      <c r="P35" s="33"/>
      <c r="Q35" s="33"/>
      <c r="R35" s="33"/>
      <c r="S35" s="33"/>
      <c r="T35" s="14">
        <v>21.4</v>
      </c>
      <c r="U35" s="14"/>
      <c r="V35" s="14">
        <v>1.5</v>
      </c>
      <c r="W35" s="14"/>
      <c r="X35" s="36">
        <v>11.6</v>
      </c>
      <c r="Y35" s="14">
        <v>10.1</v>
      </c>
      <c r="Z35" s="14">
        <v>11.9</v>
      </c>
      <c r="AA35" s="27">
        <v>13.8</v>
      </c>
      <c r="AB35" s="27">
        <v>14.3</v>
      </c>
      <c r="AC35" s="27">
        <v>12.9</v>
      </c>
      <c r="AD35" s="27">
        <v>10.5</v>
      </c>
      <c r="AE35" s="27">
        <v>9.8</v>
      </c>
      <c r="AF35" s="15">
        <v>9.9</v>
      </c>
      <c r="AG35" s="16">
        <v>14.9</v>
      </c>
      <c r="AH35" s="8">
        <f t="shared" si="0"/>
        <v>11.8625</v>
      </c>
      <c r="AI35" s="14">
        <v>8.62</v>
      </c>
      <c r="AJ35" s="44"/>
      <c r="AK35" s="76">
        <v>0</v>
      </c>
      <c r="AL35" s="44"/>
      <c r="AM35" s="44"/>
      <c r="AN35" s="44"/>
      <c r="AO35" s="44"/>
      <c r="AP35" s="44"/>
      <c r="AQ35" s="63">
        <v>11.3</v>
      </c>
      <c r="AR35" s="50">
        <v>18</v>
      </c>
      <c r="AS35" s="14" t="s">
        <v>30</v>
      </c>
      <c r="AT35" s="15">
        <v>3.9</v>
      </c>
      <c r="AU35" s="27" t="s">
        <v>30</v>
      </c>
      <c r="AV35" s="44">
        <v>6.7</v>
      </c>
      <c r="AW35" s="42" t="s">
        <v>67</v>
      </c>
      <c r="AX35" s="14">
        <v>22.5</v>
      </c>
      <c r="AY35" s="14">
        <v>-5.5</v>
      </c>
      <c r="AZ35" s="2">
        <v>3.2</v>
      </c>
      <c r="BA35" s="2">
        <v>-13.7</v>
      </c>
      <c r="BB35" s="2">
        <v>3.8</v>
      </c>
      <c r="BC35" s="2">
        <v>-15.5</v>
      </c>
      <c r="BD35" s="2">
        <v>553</v>
      </c>
      <c r="BE35" s="17">
        <v>553</v>
      </c>
      <c r="BF35" s="55">
        <v>1916</v>
      </c>
      <c r="BG35" s="56">
        <v>3005</v>
      </c>
    </row>
    <row r="36" spans="2:59" ht="12.75">
      <c r="B36" s="2"/>
      <c r="C36" s="2"/>
      <c r="D36" s="2"/>
      <c r="E36" s="2"/>
      <c r="F36" s="2"/>
      <c r="G36" s="2"/>
      <c r="H36" s="2"/>
      <c r="I36" s="2"/>
      <c r="J36" s="5"/>
      <c r="K36" s="4"/>
      <c r="L36" s="21"/>
      <c r="N36" s="43"/>
      <c r="O36" s="76">
        <f>SUM(O5:O35)</f>
        <v>196.52999999999997</v>
      </c>
      <c r="P36" s="34"/>
      <c r="Q36" s="34"/>
      <c r="R36" s="34"/>
      <c r="S36" s="34"/>
      <c r="T36" s="34"/>
      <c r="U36" s="34"/>
      <c r="V36" s="34"/>
      <c r="W36" s="34"/>
      <c r="X36" s="37"/>
      <c r="Y36" s="2"/>
      <c r="Z36" s="2"/>
      <c r="AA36" s="18"/>
      <c r="AB36" s="18"/>
      <c r="AC36" s="27"/>
      <c r="AD36" s="27"/>
      <c r="AE36" s="27"/>
      <c r="AF36" s="15"/>
      <c r="AG36" s="16"/>
      <c r="AH36" s="4"/>
      <c r="AI36" s="4"/>
      <c r="AJ36" s="44"/>
      <c r="AK36" s="76"/>
      <c r="AL36" s="44"/>
      <c r="AM36" s="44"/>
      <c r="AN36" s="44"/>
      <c r="AO36" s="44"/>
      <c r="AP36" s="44"/>
      <c r="AQ36" s="63"/>
      <c r="AR36" s="67"/>
      <c r="AS36" s="2"/>
      <c r="AT36" s="15"/>
      <c r="AU36" s="18"/>
      <c r="AV36" s="44"/>
      <c r="AW36" s="42"/>
      <c r="AX36" s="42"/>
      <c r="AY36" s="42"/>
      <c r="AZ36" s="2"/>
      <c r="BF36" s="55"/>
      <c r="BG36" s="56"/>
    </row>
    <row r="37" spans="1:59" s="2" customFormat="1" ht="12.75">
      <c r="A37" s="2" t="s">
        <v>120</v>
      </c>
      <c r="B37" s="8">
        <f>AVERAGE(B5:B35)</f>
        <v>10.358064516129033</v>
      </c>
      <c r="C37" s="8">
        <f aca="true" t="shared" si="2" ref="C37:K37">AVERAGE(C5:C35)</f>
        <v>9.893548387096772</v>
      </c>
      <c r="D37" s="8">
        <f t="shared" si="2"/>
        <v>11.706451612903226</v>
      </c>
      <c r="E37" s="8">
        <f t="shared" si="2"/>
        <v>13.212903225806448</v>
      </c>
      <c r="F37" s="8">
        <f t="shared" si="2"/>
        <v>13.91935483870968</v>
      </c>
      <c r="G37" s="8">
        <f t="shared" si="2"/>
        <v>13.777419354838708</v>
      </c>
      <c r="H37" s="8">
        <f t="shared" si="2"/>
        <v>12.545161290322579</v>
      </c>
      <c r="I37" s="8">
        <f t="shared" si="2"/>
        <v>11.080645161290324</v>
      </c>
      <c r="J37" s="15">
        <f t="shared" si="2"/>
        <v>9.545161290322582</v>
      </c>
      <c r="K37" s="16">
        <f t="shared" si="2"/>
        <v>15.067741935483872</v>
      </c>
      <c r="L37" s="8">
        <f>AVERAGE(L5:L35)</f>
        <v>12.05524193548387</v>
      </c>
      <c r="M37" s="14"/>
      <c r="N37" s="44">
        <f>SUM(N5:N35)</f>
        <v>54.9</v>
      </c>
      <c r="O37" s="33">
        <f>SUM(O5:O33)</f>
        <v>196.52999999999997</v>
      </c>
      <c r="P37" s="33"/>
      <c r="Q37" s="33"/>
      <c r="R37" s="33"/>
      <c r="S37" s="33"/>
      <c r="T37" s="73">
        <f>AVERAGE(T5:T35)</f>
        <v>19.493548387096777</v>
      </c>
      <c r="U37" s="73"/>
      <c r="V37" s="73">
        <f>AVERAGE(V5:V35)</f>
        <v>1.9774193548387096</v>
      </c>
      <c r="W37" s="73"/>
      <c r="X37" s="40">
        <f>AVERAGE(X5:X35)</f>
        <v>10.148387096774197</v>
      </c>
      <c r="Y37" s="8">
        <f aca="true" t="shared" si="3" ref="Y37:AH37">AVERAGE(Y5:Y35)</f>
        <v>9.72903225806452</v>
      </c>
      <c r="Z37" s="8">
        <f t="shared" si="3"/>
        <v>10.951612903225804</v>
      </c>
      <c r="AA37" s="8">
        <f t="shared" si="3"/>
        <v>12.64516129032258</v>
      </c>
      <c r="AB37" s="8">
        <f t="shared" si="3"/>
        <v>13.138709677419353</v>
      </c>
      <c r="AC37" s="8">
        <f t="shared" si="3"/>
        <v>12.974193548387097</v>
      </c>
      <c r="AD37" s="8">
        <f t="shared" si="3"/>
        <v>11.535483870967742</v>
      </c>
      <c r="AE37" s="8">
        <f t="shared" si="3"/>
        <v>10.503225806451615</v>
      </c>
      <c r="AF37" s="15">
        <f t="shared" si="3"/>
        <v>8.94516129032258</v>
      </c>
      <c r="AG37" s="16">
        <f t="shared" si="3"/>
        <v>14.112903225806452</v>
      </c>
      <c r="AH37" s="8">
        <f t="shared" si="3"/>
        <v>11.445161290322579</v>
      </c>
      <c r="AI37" s="8"/>
      <c r="AJ37" s="44">
        <f>SUM(AJ5:AJ35)</f>
        <v>54.6</v>
      </c>
      <c r="AK37" s="76">
        <v>103.8</v>
      </c>
      <c r="AL37" s="44"/>
      <c r="AM37" s="44"/>
      <c r="AN37" s="44"/>
      <c r="AO37" s="44"/>
      <c r="AP37" s="44"/>
      <c r="AQ37" s="63">
        <f>AVERAGE(AQ5:AQ35)</f>
        <v>11.141935483870967</v>
      </c>
      <c r="AR37" s="50">
        <f>AVERAGE(AR5:AR35)</f>
        <v>19.25483870967742</v>
      </c>
      <c r="AS37" s="14"/>
      <c r="AT37" s="15">
        <f aca="true" t="shared" si="4" ref="AT37:BC37">AVERAGE(AT5:AT35)</f>
        <v>2.654838709677419</v>
      </c>
      <c r="AU37" s="14"/>
      <c r="AV37" s="46"/>
      <c r="AW37" s="46"/>
      <c r="AX37" s="71">
        <f>AVERAGE(AX5:AX35)</f>
        <v>25.493548387096777</v>
      </c>
      <c r="AY37" s="71">
        <f>AVERAGE(AY5:AY35)</f>
        <v>-3.6354838709677417</v>
      </c>
      <c r="AZ37" s="8">
        <f t="shared" si="4"/>
        <v>4.619354838709677</v>
      </c>
      <c r="BA37" s="8">
        <f t="shared" si="4"/>
        <v>-17.648387096774194</v>
      </c>
      <c r="BB37" s="8">
        <f t="shared" si="4"/>
        <v>4.506451612903226</v>
      </c>
      <c r="BC37" s="8">
        <f t="shared" si="4"/>
        <v>-17.909677419354836</v>
      </c>
      <c r="BD37" s="11">
        <f>AVERAGE(BD5:BD35)</f>
        <v>549.4642857142857</v>
      </c>
      <c r="BE37" s="11">
        <f>AVERAGE(BE5:BE35)</f>
        <v>549.3928571428571</v>
      </c>
      <c r="BF37" s="57">
        <f>AVERAGE(BF5:BF36)</f>
        <v>2393.9655172413795</v>
      </c>
      <c r="BG37" s="11">
        <f>AVERAGE(BG5:BG36)</f>
        <v>2485</v>
      </c>
    </row>
    <row r="38" spans="2:59" s="2" customFormat="1" ht="12.75">
      <c r="B38" s="8"/>
      <c r="C38" s="8"/>
      <c r="D38" s="8"/>
      <c r="E38" s="8"/>
      <c r="F38" s="8"/>
      <c r="G38" s="8"/>
      <c r="H38" s="8"/>
      <c r="I38" s="4" t="s">
        <v>56</v>
      </c>
      <c r="J38" s="4"/>
      <c r="K38" s="4"/>
      <c r="M38" s="8">
        <v>1.9</v>
      </c>
      <c r="N38" s="44"/>
      <c r="O38" s="33"/>
      <c r="P38" s="33"/>
      <c r="Q38" s="33"/>
      <c r="R38" s="33"/>
      <c r="S38" s="33"/>
      <c r="T38" s="73"/>
      <c r="U38" s="73"/>
      <c r="V38" s="73"/>
      <c r="W38" s="73"/>
      <c r="X38" s="74"/>
      <c r="Y38" s="8"/>
      <c r="Z38" s="8"/>
      <c r="AA38" s="8"/>
      <c r="AB38" s="8"/>
      <c r="AC38" s="8"/>
      <c r="AD38" s="8"/>
      <c r="AE38" s="4" t="s">
        <v>56</v>
      </c>
      <c r="AF38" s="4"/>
      <c r="AG38" s="4"/>
      <c r="AI38" s="8">
        <v>1.5</v>
      </c>
      <c r="AJ38" s="44"/>
      <c r="AK38" s="44"/>
      <c r="AL38" s="44"/>
      <c r="AM38" s="44"/>
      <c r="AN38" s="44"/>
      <c r="AO38" s="44"/>
      <c r="AP38" s="44"/>
      <c r="AQ38" s="63"/>
      <c r="AR38" s="50"/>
      <c r="AS38" s="14"/>
      <c r="AT38" s="15"/>
      <c r="AU38" s="14"/>
      <c r="AV38" s="46"/>
      <c r="AW38" s="46"/>
      <c r="AX38" s="4" t="s">
        <v>123</v>
      </c>
      <c r="AY38" s="4"/>
      <c r="AZ38" s="2">
        <v>2.6</v>
      </c>
      <c r="BA38" s="2">
        <v>-19.2</v>
      </c>
      <c r="BB38" s="8"/>
      <c r="BC38" s="8"/>
      <c r="BD38" s="11">
        <v>547</v>
      </c>
      <c r="BE38" s="11"/>
      <c r="BF38" s="75"/>
      <c r="BG38" s="11"/>
    </row>
    <row r="39" spans="2:59" s="2" customFormat="1" ht="12.75">
      <c r="B39" s="4" t="s">
        <v>55</v>
      </c>
      <c r="C39" s="4"/>
      <c r="D39" s="4"/>
      <c r="F39" s="8"/>
      <c r="G39" s="8"/>
      <c r="H39" s="8"/>
      <c r="I39" s="8" t="s">
        <v>104</v>
      </c>
      <c r="J39" s="15"/>
      <c r="K39" s="16"/>
      <c r="L39" s="8">
        <v>10.3</v>
      </c>
      <c r="M39" s="14"/>
      <c r="N39" s="44"/>
      <c r="O39" s="33"/>
      <c r="P39" s="33"/>
      <c r="Q39" s="33"/>
      <c r="R39" s="33"/>
      <c r="S39" s="33"/>
      <c r="T39" s="73"/>
      <c r="U39" s="73"/>
      <c r="V39" s="73"/>
      <c r="W39" s="73"/>
      <c r="X39" s="4" t="s">
        <v>71</v>
      </c>
      <c r="Y39" s="4"/>
      <c r="Z39" s="4"/>
      <c r="AB39" s="8"/>
      <c r="AC39" s="8"/>
      <c r="AD39" s="8"/>
      <c r="AE39" s="8" t="s">
        <v>104</v>
      </c>
      <c r="AF39" s="15"/>
      <c r="AG39" s="16"/>
      <c r="AH39" s="8">
        <v>10</v>
      </c>
      <c r="AI39" s="8"/>
      <c r="AJ39" s="44"/>
      <c r="AK39" s="44"/>
      <c r="AL39" s="44"/>
      <c r="AM39" s="44"/>
      <c r="AN39" s="44"/>
      <c r="AO39" s="44"/>
      <c r="AP39" s="44"/>
      <c r="AQ39" s="154" t="s">
        <v>214</v>
      </c>
      <c r="AR39" s="73"/>
      <c r="AS39" s="14"/>
      <c r="AT39" s="27">
        <v>-2.6</v>
      </c>
      <c r="AU39" s="14"/>
      <c r="AV39" s="46"/>
      <c r="AW39" s="46"/>
      <c r="AX39" s="71"/>
      <c r="AY39" s="71"/>
      <c r="AZ39" s="8"/>
      <c r="BA39" s="8"/>
      <c r="BB39" s="8"/>
      <c r="BC39" s="8"/>
      <c r="BD39" s="11"/>
      <c r="BE39" s="11"/>
      <c r="BF39" s="75"/>
      <c r="BG39" s="11"/>
    </row>
    <row r="40" spans="2:59" s="2" customFormat="1" ht="12.75">
      <c r="B40" s="8" t="s">
        <v>111</v>
      </c>
      <c r="C40" s="8"/>
      <c r="D40" s="8"/>
      <c r="E40" s="8"/>
      <c r="F40" s="8"/>
      <c r="G40" s="8"/>
      <c r="H40" s="8"/>
      <c r="I40" s="8" t="s">
        <v>105</v>
      </c>
      <c r="J40" s="15"/>
      <c r="K40" s="16"/>
      <c r="L40" s="8">
        <v>10.8</v>
      </c>
      <c r="M40" s="14"/>
      <c r="N40" s="44"/>
      <c r="O40" s="33"/>
      <c r="P40" s="33"/>
      <c r="Q40" s="33"/>
      <c r="R40" s="33"/>
      <c r="S40" s="33"/>
      <c r="T40" s="73"/>
      <c r="U40" s="73"/>
      <c r="V40" s="73"/>
      <c r="W40" s="73"/>
      <c r="X40" s="74" t="s">
        <v>112</v>
      </c>
      <c r="Y40" s="8"/>
      <c r="Z40" s="8"/>
      <c r="AA40" s="8"/>
      <c r="AB40" s="8"/>
      <c r="AC40" s="8"/>
      <c r="AD40" s="8"/>
      <c r="AE40" s="8" t="s">
        <v>105</v>
      </c>
      <c r="AF40" s="15"/>
      <c r="AG40" s="16"/>
      <c r="AH40" s="8">
        <v>10.3</v>
      </c>
      <c r="AI40" s="8"/>
      <c r="AJ40" s="44"/>
      <c r="AK40" s="44"/>
      <c r="AL40" s="44"/>
      <c r="AM40" s="44"/>
      <c r="AN40" s="44"/>
      <c r="AO40" s="44"/>
      <c r="AP40" s="44"/>
      <c r="AQ40" s="63"/>
      <c r="AR40" s="50"/>
      <c r="AS40" s="14"/>
      <c r="AT40" s="15"/>
      <c r="AU40" s="14"/>
      <c r="AV40" s="46"/>
      <c r="AW40" s="46"/>
      <c r="AX40" s="71"/>
      <c r="AY40" s="71"/>
      <c r="AZ40" s="8"/>
      <c r="BA40" s="8"/>
      <c r="BB40" s="8"/>
      <c r="BC40" s="8"/>
      <c r="BD40" s="11"/>
      <c r="BE40" s="11"/>
      <c r="BF40" s="75"/>
      <c r="BG40" s="11"/>
    </row>
    <row r="41" spans="2:51" ht="12.75">
      <c r="B41" s="4" t="s">
        <v>113</v>
      </c>
      <c r="C41" s="4"/>
      <c r="D41" s="4"/>
      <c r="E41" s="4"/>
      <c r="F41" s="4"/>
      <c r="I41" s="4" t="s">
        <v>77</v>
      </c>
      <c r="J41" s="4"/>
      <c r="L41" s="8">
        <v>11.4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4" t="s">
        <v>118</v>
      </c>
      <c r="Y41" s="4"/>
      <c r="Z41" s="4"/>
      <c r="AA41" s="4"/>
      <c r="AB41" s="4"/>
      <c r="AE41" s="4" t="s">
        <v>77</v>
      </c>
      <c r="AF41" s="4"/>
      <c r="AH41" s="8">
        <v>10.9</v>
      </c>
      <c r="AQ41" s="28"/>
      <c r="AR41" s="30"/>
      <c r="AV41" s="21"/>
      <c r="AW41" s="21"/>
      <c r="AX41" s="21"/>
      <c r="AY41" s="21"/>
    </row>
    <row r="42" spans="2:51" ht="12.75">
      <c r="B42" s="8" t="s">
        <v>114</v>
      </c>
      <c r="I42" s="4" t="s">
        <v>106</v>
      </c>
      <c r="J42" s="4"/>
      <c r="L42" s="8">
        <v>61.8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 t="s">
        <v>117</v>
      </c>
      <c r="AE42" s="4" t="s">
        <v>106</v>
      </c>
      <c r="AF42" s="4"/>
      <c r="AH42" s="8">
        <v>34.1</v>
      </c>
      <c r="AQ42" s="28"/>
      <c r="AR42" s="30"/>
      <c r="AV42" s="21"/>
      <c r="AW42" s="21"/>
      <c r="AX42" s="21"/>
      <c r="AY42" s="21"/>
    </row>
    <row r="43" spans="11:51" s="2" customFormat="1" ht="12.75">
      <c r="K43" s="1" t="s">
        <v>100</v>
      </c>
      <c r="L43" s="14">
        <f>AVERAGE(L5:L34)</f>
        <v>12.050833333333333</v>
      </c>
      <c r="M43" s="14">
        <v>1.9</v>
      </c>
      <c r="AG43" s="1"/>
      <c r="AH43" s="14"/>
      <c r="AQ43" s="37"/>
      <c r="AR43" s="38"/>
      <c r="AT43" s="25"/>
      <c r="AV43" s="4"/>
      <c r="AW43" s="4"/>
      <c r="AX43" s="4"/>
      <c r="AY43" s="4"/>
    </row>
    <row r="44" spans="6:44" ht="12.75">
      <c r="F44" s="2"/>
      <c r="G44" s="2"/>
      <c r="H44" s="2"/>
      <c r="I44" s="2"/>
      <c r="J44" s="2"/>
      <c r="K44" s="1" t="s">
        <v>97</v>
      </c>
      <c r="L44" s="14">
        <f>AVERAGE(L5:L33)</f>
        <v>12.081465517241378</v>
      </c>
      <c r="M44" s="2">
        <v>1.9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4"/>
      <c r="AJ44" s="2"/>
      <c r="AK44" s="2"/>
      <c r="AL44" s="2"/>
      <c r="AM44" s="2"/>
      <c r="AN44" s="2"/>
      <c r="AO44" s="2"/>
      <c r="AP44" s="2"/>
      <c r="AQ44" s="37"/>
      <c r="AR44" s="30"/>
    </row>
    <row r="45" spans="8:43" ht="12.75">
      <c r="H45" s="2"/>
      <c r="I45" s="2"/>
      <c r="J45" s="2"/>
      <c r="K45" s="1" t="s">
        <v>95</v>
      </c>
      <c r="L45" s="14">
        <f>AVERAGE(L5:L32)</f>
        <v>12.1375</v>
      </c>
      <c r="M45" s="14">
        <v>1.9</v>
      </c>
      <c r="AB45" s="2"/>
      <c r="AC45" s="2"/>
      <c r="AD45" s="2"/>
      <c r="AE45" s="2"/>
      <c r="AI45" s="155"/>
      <c r="AJ45" s="155"/>
      <c r="AK45" s="77"/>
      <c r="AL45" s="77"/>
      <c r="AM45" s="77"/>
      <c r="AN45" s="77"/>
      <c r="AO45" s="77"/>
      <c r="AP45" s="77"/>
      <c r="AQ45" s="2"/>
    </row>
    <row r="46" spans="11:35" ht="12.75">
      <c r="K46" s="1" t="s">
        <v>92</v>
      </c>
      <c r="L46" s="14">
        <f>AVERAGE(L5:L31)</f>
        <v>12.238888888888889</v>
      </c>
      <c r="M46" s="14">
        <v>1.9</v>
      </c>
      <c r="AH46" s="2"/>
      <c r="AI46" s="2"/>
    </row>
    <row r="47" spans="11:13" ht="12.75">
      <c r="K47" s="1" t="s">
        <v>87</v>
      </c>
      <c r="L47" s="14">
        <f>AVERAGE(L5:L30)</f>
        <v>12.36153846153846</v>
      </c>
      <c r="M47" s="14">
        <v>2.1</v>
      </c>
    </row>
    <row r="48" spans="11:13" ht="12.75">
      <c r="K48" s="1" t="s">
        <v>86</v>
      </c>
      <c r="L48" s="14">
        <f>AVERAGE(L5:L29)</f>
        <v>12.493999999999998</v>
      </c>
      <c r="M48" s="14">
        <v>2.1</v>
      </c>
    </row>
    <row r="49" spans="11:13" ht="12.75">
      <c r="K49" s="1" t="s">
        <v>84</v>
      </c>
      <c r="L49" s="14">
        <f>AVERAGE(L5:L28)</f>
        <v>12.639583333333333</v>
      </c>
      <c r="M49" s="14">
        <v>2.2</v>
      </c>
    </row>
    <row r="50" spans="11:13" ht="12.75">
      <c r="K50" s="1" t="s">
        <v>79</v>
      </c>
      <c r="L50" s="14">
        <f>AVERAGE(L5:L27)</f>
        <v>12.71086956521739</v>
      </c>
      <c r="M50" s="14">
        <v>2.3</v>
      </c>
    </row>
    <row r="51" spans="11:13" ht="12.75">
      <c r="K51" s="1" t="s">
        <v>80</v>
      </c>
      <c r="L51" s="14">
        <f>AVERAGE(L5:L26)</f>
        <v>12.77556818181818</v>
      </c>
      <c r="M51" s="14">
        <v>2.4</v>
      </c>
    </row>
    <row r="52" spans="11:13" ht="12.75">
      <c r="K52" s="1" t="s">
        <v>73</v>
      </c>
      <c r="L52" s="14">
        <v>13</v>
      </c>
      <c r="M52" s="2">
        <v>2.5</v>
      </c>
    </row>
    <row r="53" spans="11:13" ht="12.75">
      <c r="K53" s="1" t="s">
        <v>74</v>
      </c>
      <c r="L53" s="14">
        <f>AVERAGE(L5:L24)</f>
        <v>13.186249999999998</v>
      </c>
      <c r="M53" s="2">
        <v>2.7</v>
      </c>
    </row>
    <row r="54" spans="11:13" ht="12.75">
      <c r="K54" s="1" t="s">
        <v>60</v>
      </c>
      <c r="L54" s="14">
        <f>AVERAGE(L5:L23)</f>
        <v>13.336184210526316</v>
      </c>
      <c r="M54" s="2">
        <v>2.8</v>
      </c>
    </row>
    <row r="55" ht="12.75"/>
    <row r="56" spans="2:44" ht="12.75">
      <c r="B56" s="3" t="s">
        <v>101</v>
      </c>
      <c r="C56" s="3"/>
      <c r="D56" s="3"/>
      <c r="E56" s="3"/>
      <c r="O56" s="30"/>
      <c r="P56" s="30"/>
      <c r="Q56" s="30"/>
      <c r="R56" s="30"/>
      <c r="S56" s="30"/>
      <c r="T56" s="30"/>
      <c r="U56" s="30"/>
      <c r="V56" s="30"/>
      <c r="W56" s="30"/>
      <c r="X56" s="28"/>
      <c r="Y56" s="29" t="s">
        <v>72</v>
      </c>
      <c r="Z56" s="3"/>
      <c r="AA56" s="24"/>
      <c r="AC56" s="3"/>
      <c r="AE56" s="3" t="s">
        <v>130</v>
      </c>
      <c r="AF56" s="3"/>
      <c r="AG56" s="3"/>
      <c r="AH56" s="3"/>
      <c r="AK56" s="52" t="s">
        <v>69</v>
      </c>
      <c r="AL56" s="3"/>
      <c r="AN56" s="108" t="s">
        <v>162</v>
      </c>
      <c r="AO56" s="108"/>
      <c r="AP56" s="108"/>
      <c r="AQ56" s="59"/>
      <c r="AR56" s="109"/>
    </row>
    <row r="57" spans="2:44" ht="13.5">
      <c r="B57" t="s">
        <v>1</v>
      </c>
      <c r="M57" s="13" t="s">
        <v>17</v>
      </c>
      <c r="N57" s="13"/>
      <c r="O57" s="72"/>
      <c r="P57" s="72" t="s">
        <v>135</v>
      </c>
      <c r="Q57" s="72"/>
      <c r="R57" s="31"/>
      <c r="S57" s="31"/>
      <c r="T57" s="31" t="s">
        <v>136</v>
      </c>
      <c r="U57" s="31"/>
      <c r="V57" s="72" t="s">
        <v>137</v>
      </c>
      <c r="X57" s="62" t="s">
        <v>5</v>
      </c>
      <c r="Y57" s="48" t="s">
        <v>138</v>
      </c>
      <c r="Z57" s="4" t="s">
        <v>8</v>
      </c>
      <c r="AA57" s="7" t="s">
        <v>129</v>
      </c>
      <c r="AB57" s="7" t="s">
        <v>139</v>
      </c>
      <c r="AC57" s="58" t="s">
        <v>140</v>
      </c>
      <c r="AD57" s="58" t="s">
        <v>8</v>
      </c>
      <c r="AE57" s="10" t="s">
        <v>11</v>
      </c>
      <c r="AF57" s="10" t="s">
        <v>11</v>
      </c>
      <c r="AG57" s="10" t="s">
        <v>12</v>
      </c>
      <c r="AH57" s="10" t="s">
        <v>12</v>
      </c>
      <c r="AI57" s="10" t="s">
        <v>11</v>
      </c>
      <c r="AJ57" s="10" t="s">
        <v>12</v>
      </c>
      <c r="AK57" s="53" t="s">
        <v>11</v>
      </c>
      <c r="AL57" s="10" t="s">
        <v>12</v>
      </c>
      <c r="AM57" s="70" t="s">
        <v>131</v>
      </c>
      <c r="AN57" s="70" t="s">
        <v>134</v>
      </c>
      <c r="AO57" s="70" t="s">
        <v>139</v>
      </c>
      <c r="AP57" s="70" t="s">
        <v>141</v>
      </c>
      <c r="AQ57" s="70" t="s">
        <v>134</v>
      </c>
      <c r="AR57" s="70" t="s">
        <v>139</v>
      </c>
    </row>
    <row r="58" spans="1:45" ht="13.5">
      <c r="A58" s="84" t="s">
        <v>0</v>
      </c>
      <c r="B58" s="10">
        <v>3</v>
      </c>
      <c r="C58" s="10">
        <v>6</v>
      </c>
      <c r="D58" s="10">
        <v>9</v>
      </c>
      <c r="E58" s="10">
        <v>12</v>
      </c>
      <c r="F58" s="10">
        <v>15</v>
      </c>
      <c r="G58" s="10">
        <v>18</v>
      </c>
      <c r="H58" s="10">
        <v>21</v>
      </c>
      <c r="I58" s="10">
        <v>24</v>
      </c>
      <c r="J58" s="85" t="s">
        <v>3</v>
      </c>
      <c r="K58" s="86" t="s">
        <v>4</v>
      </c>
      <c r="L58" s="87" t="s">
        <v>5</v>
      </c>
      <c r="M58" s="87" t="s">
        <v>6</v>
      </c>
      <c r="N58" s="119" t="s">
        <v>128</v>
      </c>
      <c r="O58" s="88" t="s">
        <v>64</v>
      </c>
      <c r="P58" s="88" t="s">
        <v>131</v>
      </c>
      <c r="Q58" s="88" t="s">
        <v>134</v>
      </c>
      <c r="R58" s="88" t="s">
        <v>132</v>
      </c>
      <c r="S58" s="88" t="s">
        <v>134</v>
      </c>
      <c r="T58" s="88" t="s">
        <v>131</v>
      </c>
      <c r="U58" s="88" t="s">
        <v>134</v>
      </c>
      <c r="V58" s="88" t="s">
        <v>132</v>
      </c>
      <c r="W58" s="89" t="s">
        <v>134</v>
      </c>
      <c r="X58" s="120" t="s">
        <v>76</v>
      </c>
      <c r="Y58" s="80"/>
      <c r="Z58" s="80"/>
      <c r="AA58" s="79"/>
      <c r="AB58" s="121"/>
      <c r="AC58" s="122"/>
      <c r="AD58" s="122"/>
      <c r="AE58" s="11" t="s">
        <v>13</v>
      </c>
      <c r="AF58" s="11" t="s">
        <v>14</v>
      </c>
      <c r="AG58" s="11" t="s">
        <v>13</v>
      </c>
      <c r="AH58" s="11" t="s">
        <v>14</v>
      </c>
      <c r="AI58" s="9" t="s">
        <v>15</v>
      </c>
      <c r="AJ58" s="12" t="s">
        <v>16</v>
      </c>
      <c r="AK58" s="53" t="s">
        <v>68</v>
      </c>
      <c r="AL58" s="10" t="s">
        <v>68</v>
      </c>
      <c r="AM58" s="80"/>
      <c r="AN58" s="80"/>
      <c r="AO58" s="80"/>
      <c r="AP58" s="80"/>
      <c r="AQ58" s="80"/>
      <c r="AR58" s="80"/>
      <c r="AS58" s="80"/>
    </row>
    <row r="59" spans="1:45" ht="12.75">
      <c r="A59" s="90" t="s">
        <v>66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3"/>
      <c r="M59" s="80"/>
      <c r="N59" s="124"/>
      <c r="O59" s="125"/>
      <c r="P59" s="126" t="s">
        <v>142</v>
      </c>
      <c r="Q59" s="126" t="s">
        <v>163</v>
      </c>
      <c r="R59" s="125"/>
      <c r="S59" s="125"/>
      <c r="T59" s="126" t="s">
        <v>143</v>
      </c>
      <c r="U59" s="126"/>
      <c r="V59" s="126" t="s">
        <v>144</v>
      </c>
      <c r="W59" s="125"/>
      <c r="X59" s="78">
        <v>2010</v>
      </c>
      <c r="Y59" s="127"/>
      <c r="Z59" s="80"/>
      <c r="AA59" s="128"/>
      <c r="AB59" s="80"/>
      <c r="AC59" s="107"/>
      <c r="AD59" s="107"/>
      <c r="AE59" s="80"/>
      <c r="AF59" s="80"/>
      <c r="AG59" s="80"/>
      <c r="AH59" s="80"/>
      <c r="AI59" s="80"/>
      <c r="AJ59" s="80"/>
      <c r="AK59" s="91"/>
      <c r="AL59" s="80"/>
      <c r="AM59" s="80"/>
      <c r="AN59" s="80"/>
      <c r="AO59" s="80"/>
      <c r="AP59" s="80"/>
      <c r="AQ59" s="80"/>
      <c r="AR59" s="80"/>
      <c r="AS59" s="80"/>
    </row>
    <row r="60" spans="1:45" ht="12.75">
      <c r="A60" s="10">
        <v>1</v>
      </c>
      <c r="B60" s="64">
        <v>12.8</v>
      </c>
      <c r="C60" s="64">
        <v>11.8</v>
      </c>
      <c r="D60" s="64">
        <v>13.2</v>
      </c>
      <c r="E60" s="64">
        <v>15</v>
      </c>
      <c r="F60" s="64">
        <v>16.4</v>
      </c>
      <c r="G60" s="64">
        <v>15.3</v>
      </c>
      <c r="H60" s="64">
        <v>13.6</v>
      </c>
      <c r="I60" s="64">
        <v>13.2</v>
      </c>
      <c r="J60" s="15">
        <v>11.8</v>
      </c>
      <c r="K60" s="16">
        <v>17.2</v>
      </c>
      <c r="L60" s="8">
        <f aca="true" t="shared" si="5" ref="L60:L88">AVERAGE(B60:I60)</f>
        <v>13.912499999999998</v>
      </c>
      <c r="M60" s="64">
        <v>8.9</v>
      </c>
      <c r="N60" s="98">
        <v>0.1</v>
      </c>
      <c r="O60" s="76">
        <v>5.6</v>
      </c>
      <c r="P60" s="78">
        <v>14.9</v>
      </c>
      <c r="Q60" s="110">
        <v>1939</v>
      </c>
      <c r="R60" s="64">
        <v>5.4</v>
      </c>
      <c r="S60" s="130">
        <v>1970</v>
      </c>
      <c r="T60" s="64">
        <v>18</v>
      </c>
      <c r="U60" s="81">
        <v>1939</v>
      </c>
      <c r="V60" s="64">
        <v>0.9</v>
      </c>
      <c r="W60" s="81">
        <v>1895</v>
      </c>
      <c r="X60" s="120">
        <v>12</v>
      </c>
      <c r="Y60" s="113">
        <v>20.7</v>
      </c>
      <c r="Z60" s="64" t="s">
        <v>28</v>
      </c>
      <c r="AA60" s="79">
        <v>1.9</v>
      </c>
      <c r="AB60" s="64" t="s">
        <v>32</v>
      </c>
      <c r="AC60" s="104">
        <v>11.9</v>
      </c>
      <c r="AD60" s="104" t="s">
        <v>103</v>
      </c>
      <c r="AE60" s="64">
        <v>5</v>
      </c>
      <c r="AF60" s="64">
        <v>-15.3</v>
      </c>
      <c r="AG60" s="64">
        <v>7</v>
      </c>
      <c r="AH60" s="64">
        <v>-15.7</v>
      </c>
      <c r="AI60" s="131">
        <v>555</v>
      </c>
      <c r="AJ60" s="131">
        <v>555</v>
      </c>
      <c r="AK60" s="99">
        <v>2803</v>
      </c>
      <c r="AL60" s="110">
        <v>3039</v>
      </c>
      <c r="AM60" s="64">
        <v>25.3</v>
      </c>
      <c r="AN60" s="81">
        <v>1981</v>
      </c>
      <c r="AO60" s="64" t="s">
        <v>155</v>
      </c>
      <c r="AP60" s="64">
        <v>-5.9</v>
      </c>
      <c r="AQ60" s="78">
        <v>1976</v>
      </c>
      <c r="AR60" s="78" t="s">
        <v>161</v>
      </c>
      <c r="AS60" s="80"/>
    </row>
    <row r="61" spans="1:45" ht="12.75">
      <c r="A61" s="10">
        <v>2</v>
      </c>
      <c r="B61" s="64">
        <v>13.4</v>
      </c>
      <c r="C61" s="64">
        <v>13.4</v>
      </c>
      <c r="D61" s="64">
        <v>13.7</v>
      </c>
      <c r="E61" s="64">
        <v>14.8</v>
      </c>
      <c r="F61" s="64">
        <v>15.2</v>
      </c>
      <c r="G61" s="64">
        <v>15.4</v>
      </c>
      <c r="H61" s="64">
        <v>13.6</v>
      </c>
      <c r="I61" s="64">
        <v>13.5</v>
      </c>
      <c r="J61" s="15">
        <v>12.5</v>
      </c>
      <c r="K61" s="16">
        <v>16.7</v>
      </c>
      <c r="L61" s="8">
        <f t="shared" si="5"/>
        <v>14.125</v>
      </c>
      <c r="M61" s="64">
        <v>8.8</v>
      </c>
      <c r="N61" s="98">
        <v>0</v>
      </c>
      <c r="O61" s="76">
        <v>0.7</v>
      </c>
      <c r="P61" s="96">
        <v>15.9</v>
      </c>
      <c r="Q61" s="110">
        <v>1939</v>
      </c>
      <c r="R61" s="64">
        <v>5.1</v>
      </c>
      <c r="S61" s="130">
        <v>1970</v>
      </c>
      <c r="T61" s="64">
        <v>19</v>
      </c>
      <c r="U61" s="81">
        <v>1939</v>
      </c>
      <c r="V61" s="64">
        <v>-0.9</v>
      </c>
      <c r="W61" s="81">
        <v>1895</v>
      </c>
      <c r="X61" s="120">
        <v>13.3</v>
      </c>
      <c r="Y61" s="113">
        <v>23</v>
      </c>
      <c r="Z61" s="64" t="s">
        <v>24</v>
      </c>
      <c r="AA61" s="79">
        <v>2.1</v>
      </c>
      <c r="AB61" s="64" t="s">
        <v>91</v>
      </c>
      <c r="AC61" s="104">
        <v>10.2</v>
      </c>
      <c r="AD61" s="104" t="s">
        <v>51</v>
      </c>
      <c r="AE61" s="64">
        <v>5.6</v>
      </c>
      <c r="AF61" s="64">
        <v>-13.7</v>
      </c>
      <c r="AG61" s="64">
        <v>7.2</v>
      </c>
      <c r="AH61" s="64">
        <v>-11.9</v>
      </c>
      <c r="AI61" s="131">
        <v>556</v>
      </c>
      <c r="AJ61" s="78">
        <v>559</v>
      </c>
      <c r="AK61" s="99">
        <v>3069</v>
      </c>
      <c r="AL61" s="110">
        <v>3420</v>
      </c>
      <c r="AM61" s="64">
        <v>24.4</v>
      </c>
      <c r="AN61" s="81">
        <v>1981</v>
      </c>
      <c r="AO61" s="64" t="s">
        <v>155</v>
      </c>
      <c r="AP61" s="64">
        <v>-4.1</v>
      </c>
      <c r="AQ61" s="78">
        <v>1989</v>
      </c>
      <c r="AR61" s="78" t="s">
        <v>156</v>
      </c>
      <c r="AS61" s="80"/>
    </row>
    <row r="62" spans="1:45" ht="12.75">
      <c r="A62" s="10">
        <v>3</v>
      </c>
      <c r="B62" s="64">
        <v>14</v>
      </c>
      <c r="C62" s="64">
        <v>14</v>
      </c>
      <c r="D62" s="64">
        <v>15.4</v>
      </c>
      <c r="E62" s="64">
        <v>14</v>
      </c>
      <c r="F62" s="64">
        <v>15.2</v>
      </c>
      <c r="G62" s="64">
        <v>14.6</v>
      </c>
      <c r="H62" s="64">
        <v>14.2</v>
      </c>
      <c r="I62" s="64">
        <v>13.2</v>
      </c>
      <c r="J62" s="15">
        <v>13.1</v>
      </c>
      <c r="K62" s="16">
        <v>16.2</v>
      </c>
      <c r="L62" s="8">
        <f t="shared" si="5"/>
        <v>14.325</v>
      </c>
      <c r="M62" s="64">
        <v>8.7</v>
      </c>
      <c r="N62" s="98">
        <v>3.5</v>
      </c>
      <c r="O62" s="76">
        <v>0.3</v>
      </c>
      <c r="P62" s="64">
        <v>15.8</v>
      </c>
      <c r="Q62" s="110">
        <v>1939</v>
      </c>
      <c r="R62" s="64">
        <v>4.3</v>
      </c>
      <c r="S62" s="130">
        <v>1992</v>
      </c>
      <c r="T62" s="96">
        <v>20.1</v>
      </c>
      <c r="U62" s="132">
        <v>1939</v>
      </c>
      <c r="V62" s="64">
        <v>-1.4</v>
      </c>
      <c r="W62" s="81">
        <v>1892</v>
      </c>
      <c r="X62" s="120">
        <v>14.5</v>
      </c>
      <c r="Y62" s="113">
        <v>21.9</v>
      </c>
      <c r="Z62" s="64" t="s">
        <v>125</v>
      </c>
      <c r="AA62" s="79">
        <v>5.3</v>
      </c>
      <c r="AB62" s="64" t="s">
        <v>124</v>
      </c>
      <c r="AC62" s="104">
        <v>24.2</v>
      </c>
      <c r="AD62" s="104" t="s">
        <v>51</v>
      </c>
      <c r="AE62" s="133"/>
      <c r="AF62" s="133"/>
      <c r="AG62" s="64">
        <v>9.4</v>
      </c>
      <c r="AH62" s="64">
        <v>-13.7</v>
      </c>
      <c r="AI62" s="134">
        <v>560</v>
      </c>
      <c r="AJ62" s="78">
        <v>561</v>
      </c>
      <c r="AK62" s="135"/>
      <c r="AL62" s="110">
        <v>3379</v>
      </c>
      <c r="AM62" s="64">
        <v>23.8</v>
      </c>
      <c r="AN62" s="81">
        <v>1991</v>
      </c>
      <c r="AO62" s="64" t="s">
        <v>43</v>
      </c>
      <c r="AP62" s="64">
        <v>-5.3</v>
      </c>
      <c r="AQ62" s="78">
        <v>1984</v>
      </c>
      <c r="AR62" s="78" t="s">
        <v>156</v>
      </c>
      <c r="AS62" s="80"/>
    </row>
    <row r="63" spans="1:45" ht="12.75">
      <c r="A63" s="10">
        <v>4</v>
      </c>
      <c r="B63" s="64">
        <v>14.2</v>
      </c>
      <c r="C63" s="64">
        <v>14.7</v>
      </c>
      <c r="D63" s="64">
        <v>15.2</v>
      </c>
      <c r="E63" s="64">
        <v>15.2</v>
      </c>
      <c r="F63" s="64">
        <v>16.4</v>
      </c>
      <c r="G63" s="64">
        <v>15.4</v>
      </c>
      <c r="H63" s="64">
        <v>14.7</v>
      </c>
      <c r="I63" s="64">
        <v>11.8</v>
      </c>
      <c r="J63" s="15">
        <v>11.7</v>
      </c>
      <c r="K63" s="16">
        <v>16.5</v>
      </c>
      <c r="L63" s="8">
        <f t="shared" si="5"/>
        <v>14.7</v>
      </c>
      <c r="M63" s="64">
        <v>8.6</v>
      </c>
      <c r="N63" s="98">
        <v>0.3</v>
      </c>
      <c r="O63" s="76">
        <v>2.1</v>
      </c>
      <c r="P63" s="78">
        <v>14.7</v>
      </c>
      <c r="Q63" s="110">
        <v>2010</v>
      </c>
      <c r="R63" s="64">
        <v>4.2</v>
      </c>
      <c r="S63" s="130">
        <v>1982</v>
      </c>
      <c r="T63" s="64">
        <v>16.5</v>
      </c>
      <c r="U63" s="81">
        <v>2010</v>
      </c>
      <c r="V63" s="64">
        <v>-1.6</v>
      </c>
      <c r="W63" s="81">
        <v>1982</v>
      </c>
      <c r="X63" s="120">
        <v>15</v>
      </c>
      <c r="Y63" s="113">
        <v>24.9</v>
      </c>
      <c r="Z63" s="64" t="s">
        <v>35</v>
      </c>
      <c r="AA63" s="79">
        <v>7.4</v>
      </c>
      <c r="AB63" s="64" t="s">
        <v>33</v>
      </c>
      <c r="AC63" s="104">
        <v>47.2</v>
      </c>
      <c r="AD63" s="104" t="s">
        <v>46</v>
      </c>
      <c r="AE63" s="64">
        <v>9.6</v>
      </c>
      <c r="AF63" s="64">
        <v>-11.9</v>
      </c>
      <c r="AG63" s="64">
        <v>6.4</v>
      </c>
      <c r="AH63" s="64">
        <v>-13.1</v>
      </c>
      <c r="AI63" s="78">
        <v>559</v>
      </c>
      <c r="AJ63" s="131">
        <v>558</v>
      </c>
      <c r="AK63" s="99">
        <v>3465</v>
      </c>
      <c r="AL63" s="110">
        <v>3254</v>
      </c>
      <c r="AM63" s="64">
        <v>24.9</v>
      </c>
      <c r="AN63" s="81">
        <v>2010</v>
      </c>
      <c r="AO63" s="64" t="s">
        <v>145</v>
      </c>
      <c r="AP63" s="64">
        <v>-5.6</v>
      </c>
      <c r="AQ63" s="78">
        <v>1982</v>
      </c>
      <c r="AR63" s="78" t="s">
        <v>58</v>
      </c>
      <c r="AS63" s="80"/>
    </row>
    <row r="64" spans="1:45" ht="12.75">
      <c r="A64" s="10">
        <v>5</v>
      </c>
      <c r="B64" s="64">
        <v>13.2</v>
      </c>
      <c r="C64" s="64">
        <v>13.1</v>
      </c>
      <c r="D64" s="64">
        <v>13.9</v>
      </c>
      <c r="E64" s="64">
        <v>14.6</v>
      </c>
      <c r="F64" s="64">
        <v>14.7</v>
      </c>
      <c r="G64" s="64">
        <v>15.6</v>
      </c>
      <c r="H64" s="64">
        <v>14.3</v>
      </c>
      <c r="I64" s="64">
        <v>12.4</v>
      </c>
      <c r="J64" s="15">
        <v>11.8</v>
      </c>
      <c r="K64" s="16">
        <v>16.4</v>
      </c>
      <c r="L64" s="8">
        <f t="shared" si="5"/>
        <v>13.975</v>
      </c>
      <c r="M64" s="64">
        <v>8.5</v>
      </c>
      <c r="N64" s="98">
        <v>0.3</v>
      </c>
      <c r="O64" s="76">
        <v>2.2</v>
      </c>
      <c r="P64" s="64">
        <v>14</v>
      </c>
      <c r="Q64" s="110">
        <v>2010</v>
      </c>
      <c r="R64" s="64">
        <v>4.8</v>
      </c>
      <c r="S64" s="130">
        <v>1981</v>
      </c>
      <c r="T64" s="64">
        <v>16.7</v>
      </c>
      <c r="U64" s="81">
        <v>1958</v>
      </c>
      <c r="V64" s="64">
        <v>0.6</v>
      </c>
      <c r="W64" s="81">
        <v>1992</v>
      </c>
      <c r="X64" s="120">
        <v>13.9</v>
      </c>
      <c r="Y64" s="113">
        <v>22.3</v>
      </c>
      <c r="Z64" s="64" t="s">
        <v>30</v>
      </c>
      <c r="AA64" s="79">
        <v>6.5</v>
      </c>
      <c r="AB64" s="64" t="s">
        <v>58</v>
      </c>
      <c r="AC64" s="104">
        <v>27.6</v>
      </c>
      <c r="AD64" s="104" t="s">
        <v>127</v>
      </c>
      <c r="AE64" s="133">
        <v>5</v>
      </c>
      <c r="AF64" s="81">
        <v>-18</v>
      </c>
      <c r="AG64" s="64">
        <v>5.4</v>
      </c>
      <c r="AH64" s="64">
        <v>-18.9</v>
      </c>
      <c r="AI64" s="137">
        <v>552</v>
      </c>
      <c r="AJ64" s="131">
        <v>549</v>
      </c>
      <c r="AK64" s="135">
        <v>2500</v>
      </c>
      <c r="AL64" s="110">
        <v>2363</v>
      </c>
      <c r="AM64" s="64">
        <v>23.2</v>
      </c>
      <c r="AN64" s="81">
        <v>1958</v>
      </c>
      <c r="AO64" s="64" t="s">
        <v>24</v>
      </c>
      <c r="AP64" s="64">
        <v>-5.8</v>
      </c>
      <c r="AQ64" s="78">
        <v>1975</v>
      </c>
      <c r="AR64" s="78" t="s">
        <v>156</v>
      </c>
      <c r="AS64" s="80"/>
    </row>
    <row r="65" spans="1:45" ht="12.75">
      <c r="A65" s="10">
        <v>6</v>
      </c>
      <c r="B65" s="64">
        <v>14.2</v>
      </c>
      <c r="C65" s="64">
        <v>15</v>
      </c>
      <c r="D65" s="64">
        <v>15.5</v>
      </c>
      <c r="E65" s="64">
        <v>15</v>
      </c>
      <c r="F65" s="64">
        <v>11.8</v>
      </c>
      <c r="G65" s="64">
        <v>12.8</v>
      </c>
      <c r="H65" s="64">
        <v>13.4</v>
      </c>
      <c r="I65" s="64">
        <v>13.4</v>
      </c>
      <c r="J65" s="15">
        <v>11.8</v>
      </c>
      <c r="K65" s="16">
        <v>16</v>
      </c>
      <c r="L65" s="8">
        <f t="shared" si="5"/>
        <v>13.887500000000001</v>
      </c>
      <c r="M65" s="64">
        <v>8.4</v>
      </c>
      <c r="N65" s="98">
        <v>0.1</v>
      </c>
      <c r="O65" s="76">
        <v>0</v>
      </c>
      <c r="P65" s="78">
        <v>13.9</v>
      </c>
      <c r="Q65" s="110">
        <v>2010</v>
      </c>
      <c r="R65" s="64">
        <v>4.9</v>
      </c>
      <c r="S65" s="130">
        <v>1962</v>
      </c>
      <c r="T65" s="64">
        <v>17.7</v>
      </c>
      <c r="U65" s="81">
        <v>1939</v>
      </c>
      <c r="V65" s="64">
        <v>1</v>
      </c>
      <c r="W65" s="81">
        <v>1882</v>
      </c>
      <c r="X65" s="120">
        <v>12.3</v>
      </c>
      <c r="Y65" s="113">
        <v>19.4</v>
      </c>
      <c r="Z65" s="64" t="s">
        <v>67</v>
      </c>
      <c r="AA65" s="79">
        <v>6</v>
      </c>
      <c r="AB65" s="64" t="s">
        <v>126</v>
      </c>
      <c r="AC65" s="104">
        <v>36.9</v>
      </c>
      <c r="AD65" s="104" t="s">
        <v>127</v>
      </c>
      <c r="AE65" s="64">
        <v>5.6</v>
      </c>
      <c r="AF65" s="64">
        <v>-18.1</v>
      </c>
      <c r="AG65" s="133">
        <v>6</v>
      </c>
      <c r="AH65" s="133">
        <v>-15</v>
      </c>
      <c r="AI65" s="131">
        <v>550</v>
      </c>
      <c r="AJ65" s="137">
        <v>552</v>
      </c>
      <c r="AK65" s="99">
        <v>2400</v>
      </c>
      <c r="AL65" s="138">
        <v>3000</v>
      </c>
      <c r="AM65" s="64">
        <v>23.5</v>
      </c>
      <c r="AN65" s="81">
        <v>1991</v>
      </c>
      <c r="AO65" s="64" t="s">
        <v>147</v>
      </c>
      <c r="AP65" s="64">
        <v>-6.5</v>
      </c>
      <c r="AQ65" s="78">
        <v>1975</v>
      </c>
      <c r="AR65" s="78" t="s">
        <v>156</v>
      </c>
      <c r="AS65" s="80"/>
    </row>
    <row r="66" spans="1:45" ht="12.75">
      <c r="A66" s="10">
        <v>7</v>
      </c>
      <c r="B66" s="64">
        <v>13.4</v>
      </c>
      <c r="C66" s="64">
        <v>13.3</v>
      </c>
      <c r="D66" s="64">
        <v>13.3</v>
      </c>
      <c r="E66" s="64">
        <v>15.2</v>
      </c>
      <c r="F66" s="64">
        <v>14.8</v>
      </c>
      <c r="G66" s="64">
        <v>14.2</v>
      </c>
      <c r="H66" s="64">
        <v>12.5</v>
      </c>
      <c r="I66" s="64">
        <v>11.9</v>
      </c>
      <c r="J66" s="15">
        <v>11.9</v>
      </c>
      <c r="K66" s="16">
        <v>15.5</v>
      </c>
      <c r="L66" s="8">
        <f t="shared" si="5"/>
        <v>13.575000000000001</v>
      </c>
      <c r="M66" s="64">
        <v>8.3</v>
      </c>
      <c r="N66" s="98">
        <v>4.9</v>
      </c>
      <c r="O66" s="76">
        <v>1.8</v>
      </c>
      <c r="P66" s="78">
        <v>13.6</v>
      </c>
      <c r="Q66" s="110">
        <v>2010</v>
      </c>
      <c r="R66" s="64">
        <v>3.5</v>
      </c>
      <c r="S66" s="130">
        <v>1940</v>
      </c>
      <c r="T66" s="64">
        <v>17.4</v>
      </c>
      <c r="U66" s="81">
        <v>1939</v>
      </c>
      <c r="V66" s="64">
        <v>1.4</v>
      </c>
      <c r="W66" s="81">
        <v>1984</v>
      </c>
      <c r="X66" s="120">
        <v>11</v>
      </c>
      <c r="Y66" s="113">
        <v>22</v>
      </c>
      <c r="Z66" s="64" t="s">
        <v>35</v>
      </c>
      <c r="AA66" s="79">
        <v>6.3</v>
      </c>
      <c r="AB66" s="83" t="s">
        <v>35</v>
      </c>
      <c r="AC66" s="104">
        <v>37</v>
      </c>
      <c r="AD66" s="104" t="s">
        <v>127</v>
      </c>
      <c r="AE66" s="64">
        <v>6.4</v>
      </c>
      <c r="AF66" s="64">
        <v>-13.9</v>
      </c>
      <c r="AG66" s="64">
        <v>7.2</v>
      </c>
      <c r="AH66" s="64">
        <v>-16.5</v>
      </c>
      <c r="AI66" s="131">
        <v>554</v>
      </c>
      <c r="AJ66" s="131">
        <v>552</v>
      </c>
      <c r="AK66" s="99">
        <v>2864</v>
      </c>
      <c r="AL66" s="110">
        <v>2799</v>
      </c>
      <c r="AM66" s="64">
        <v>22</v>
      </c>
      <c r="AN66" s="81">
        <v>2010</v>
      </c>
      <c r="AO66" s="64" t="s">
        <v>145</v>
      </c>
      <c r="AP66" s="64">
        <v>-6</v>
      </c>
      <c r="AQ66" s="78">
        <v>1985</v>
      </c>
      <c r="AR66" s="78" t="s">
        <v>157</v>
      </c>
      <c r="AS66" s="80"/>
    </row>
    <row r="67" spans="1:45" ht="12.75">
      <c r="A67" s="10">
        <v>8</v>
      </c>
      <c r="B67" s="64">
        <v>12</v>
      </c>
      <c r="C67" s="64">
        <v>11.4</v>
      </c>
      <c r="D67" s="64">
        <v>12.9</v>
      </c>
      <c r="E67" s="64">
        <v>15.9</v>
      </c>
      <c r="F67" s="64">
        <v>15.2</v>
      </c>
      <c r="G67" s="64">
        <v>13.8</v>
      </c>
      <c r="H67" s="64">
        <v>12.6</v>
      </c>
      <c r="I67" s="64">
        <v>12.5</v>
      </c>
      <c r="J67" s="15">
        <v>10.9</v>
      </c>
      <c r="K67" s="16">
        <v>16.5</v>
      </c>
      <c r="L67" s="8">
        <f t="shared" si="5"/>
        <v>13.287499999999998</v>
      </c>
      <c r="M67" s="64">
        <v>8.2</v>
      </c>
      <c r="N67" s="98"/>
      <c r="O67" s="76">
        <v>3.2</v>
      </c>
      <c r="P67" s="78">
        <v>13.3</v>
      </c>
      <c r="Q67" s="110">
        <v>2010</v>
      </c>
      <c r="R67" s="64">
        <v>4.5</v>
      </c>
      <c r="S67" s="130">
        <v>1977</v>
      </c>
      <c r="T67" s="64">
        <v>16.5</v>
      </c>
      <c r="U67" s="81">
        <v>1939</v>
      </c>
      <c r="V67" s="64">
        <v>0</v>
      </c>
      <c r="W67" s="81">
        <v>1972</v>
      </c>
      <c r="X67" s="120">
        <v>11.6</v>
      </c>
      <c r="Y67" s="113">
        <v>19.2</v>
      </c>
      <c r="Z67" s="64" t="s">
        <v>20</v>
      </c>
      <c r="AA67" s="79">
        <v>3</v>
      </c>
      <c r="AB67" s="83" t="s">
        <v>164</v>
      </c>
      <c r="AC67" s="104">
        <v>6</v>
      </c>
      <c r="AD67" s="104" t="s">
        <v>51</v>
      </c>
      <c r="AE67" s="64">
        <v>5</v>
      </c>
      <c r="AF67" s="64">
        <v>-16.5</v>
      </c>
      <c r="AG67" s="64">
        <v>3.6</v>
      </c>
      <c r="AH67" s="64">
        <v>-22.9</v>
      </c>
      <c r="AI67" s="131">
        <v>551</v>
      </c>
      <c r="AJ67" s="131">
        <v>545</v>
      </c>
      <c r="AK67" s="99">
        <v>2514</v>
      </c>
      <c r="AL67" s="110">
        <v>1927</v>
      </c>
      <c r="AM67" s="64">
        <v>21.2</v>
      </c>
      <c r="AN67" s="81">
        <v>2002</v>
      </c>
      <c r="AO67" s="64" t="s">
        <v>146</v>
      </c>
      <c r="AP67" s="64">
        <v>-7.5</v>
      </c>
      <c r="AQ67" s="78">
        <v>1964</v>
      </c>
      <c r="AR67" s="78" t="s">
        <v>156</v>
      </c>
      <c r="AS67" s="80"/>
    </row>
    <row r="68" spans="1:45" ht="12.75">
      <c r="A68" s="10">
        <v>9</v>
      </c>
      <c r="B68" s="64">
        <v>12.8</v>
      </c>
      <c r="C68" s="64">
        <v>13.2</v>
      </c>
      <c r="D68" s="64">
        <v>13.6</v>
      </c>
      <c r="E68" s="64">
        <v>15.1</v>
      </c>
      <c r="F68" s="64">
        <v>14</v>
      </c>
      <c r="G68" s="64">
        <v>13.3</v>
      </c>
      <c r="H68" s="64">
        <v>12.4</v>
      </c>
      <c r="I68" s="64">
        <v>12</v>
      </c>
      <c r="J68" s="15">
        <v>12.4</v>
      </c>
      <c r="K68" s="16">
        <v>15.4</v>
      </c>
      <c r="L68" s="8">
        <f t="shared" si="5"/>
        <v>13.3</v>
      </c>
      <c r="M68" s="64">
        <v>8.1</v>
      </c>
      <c r="N68" s="98">
        <v>0.6</v>
      </c>
      <c r="O68" s="76">
        <v>0</v>
      </c>
      <c r="P68" s="78">
        <v>13.3</v>
      </c>
      <c r="Q68" s="110">
        <v>2010</v>
      </c>
      <c r="R68" s="64">
        <v>4.2</v>
      </c>
      <c r="S68" s="130">
        <v>1981</v>
      </c>
      <c r="T68" s="64">
        <v>17</v>
      </c>
      <c r="U68" s="81">
        <v>1939</v>
      </c>
      <c r="V68" s="64">
        <v>0.2</v>
      </c>
      <c r="W68" s="81">
        <v>1977</v>
      </c>
      <c r="X68" s="120">
        <v>12.3</v>
      </c>
      <c r="Y68" s="113">
        <v>18.3</v>
      </c>
      <c r="Z68" s="64" t="s">
        <v>167</v>
      </c>
      <c r="AA68" s="79">
        <v>3.9</v>
      </c>
      <c r="AB68" s="83" t="s">
        <v>165</v>
      </c>
      <c r="AC68" s="104">
        <v>47</v>
      </c>
      <c r="AD68" s="104" t="s">
        <v>166</v>
      </c>
      <c r="AE68" s="64">
        <v>3.8</v>
      </c>
      <c r="AF68" s="64">
        <v>-21.9</v>
      </c>
      <c r="AG68" s="64">
        <v>5.2</v>
      </c>
      <c r="AH68" s="64">
        <v>-21.3</v>
      </c>
      <c r="AI68" s="131">
        <v>546</v>
      </c>
      <c r="AJ68" s="131">
        <v>547</v>
      </c>
      <c r="AK68" s="99">
        <v>1915</v>
      </c>
      <c r="AL68" s="110">
        <v>2215</v>
      </c>
      <c r="AM68" s="64">
        <v>21.6</v>
      </c>
      <c r="AN68" s="81">
        <v>1952</v>
      </c>
      <c r="AO68" s="64" t="s">
        <v>146</v>
      </c>
      <c r="AP68" s="64">
        <v>-7.8</v>
      </c>
      <c r="AQ68" s="78">
        <v>1977</v>
      </c>
      <c r="AR68" s="78" t="s">
        <v>156</v>
      </c>
      <c r="AS68" s="80"/>
    </row>
    <row r="69" spans="1:45" ht="12.75">
      <c r="A69" s="10">
        <v>10</v>
      </c>
      <c r="B69" s="64">
        <v>11.8</v>
      </c>
      <c r="C69" s="64">
        <v>11.5</v>
      </c>
      <c r="D69" s="64">
        <v>12.4</v>
      </c>
      <c r="E69" s="64">
        <v>13.6</v>
      </c>
      <c r="F69" s="64">
        <v>14.5</v>
      </c>
      <c r="G69" s="64">
        <v>14.2</v>
      </c>
      <c r="H69" s="64">
        <v>12.5</v>
      </c>
      <c r="I69" s="64">
        <v>11</v>
      </c>
      <c r="J69" s="15">
        <v>11</v>
      </c>
      <c r="K69" s="16">
        <v>15.3</v>
      </c>
      <c r="L69" s="8">
        <f t="shared" si="5"/>
        <v>12.6875</v>
      </c>
      <c r="M69" s="64">
        <v>8</v>
      </c>
      <c r="N69" s="98">
        <v>4.5</v>
      </c>
      <c r="O69" s="76">
        <v>7.2</v>
      </c>
      <c r="P69" s="64">
        <v>14.2</v>
      </c>
      <c r="Q69" s="110">
        <v>1968</v>
      </c>
      <c r="R69" s="64">
        <v>4</v>
      </c>
      <c r="S69" s="130">
        <v>1940</v>
      </c>
      <c r="T69" s="64">
        <v>18.5</v>
      </c>
      <c r="U69" s="81">
        <v>1968</v>
      </c>
      <c r="V69" s="64">
        <v>-0.5</v>
      </c>
      <c r="W69" s="81">
        <v>1965</v>
      </c>
      <c r="X69" s="120">
        <v>11.9</v>
      </c>
      <c r="Y69" s="113">
        <v>18.7</v>
      </c>
      <c r="Z69" s="64" t="s">
        <v>24</v>
      </c>
      <c r="AA69" s="79">
        <v>4</v>
      </c>
      <c r="AB69" s="83" t="s">
        <v>170</v>
      </c>
      <c r="AC69" s="104">
        <v>53.1</v>
      </c>
      <c r="AD69" s="104" t="s">
        <v>171</v>
      </c>
      <c r="AE69" s="64">
        <v>2.8</v>
      </c>
      <c r="AF69" s="64">
        <v>-22.9</v>
      </c>
      <c r="AG69" s="64">
        <v>3.2</v>
      </c>
      <c r="AH69" s="64">
        <v>-23.1</v>
      </c>
      <c r="AI69" s="131">
        <v>545</v>
      </c>
      <c r="AJ69" s="131">
        <v>544</v>
      </c>
      <c r="AK69" s="99">
        <v>1878</v>
      </c>
      <c r="AL69" s="110">
        <v>1917</v>
      </c>
      <c r="AM69" s="64">
        <v>22.3</v>
      </c>
      <c r="AN69" s="81">
        <v>2003</v>
      </c>
      <c r="AO69" s="64" t="s">
        <v>20</v>
      </c>
      <c r="AP69" s="64">
        <v>-10.5</v>
      </c>
      <c r="AQ69" s="78">
        <v>1977</v>
      </c>
      <c r="AR69" s="78" t="s">
        <v>58</v>
      </c>
      <c r="AS69" s="80"/>
    </row>
    <row r="70" spans="1:45" ht="12.75">
      <c r="A70" s="10">
        <v>11</v>
      </c>
      <c r="B70" s="64">
        <v>11.2</v>
      </c>
      <c r="C70" s="64">
        <v>10.2</v>
      </c>
      <c r="D70" s="64">
        <v>11.5</v>
      </c>
      <c r="E70" s="64">
        <v>11.9</v>
      </c>
      <c r="F70" s="64">
        <v>12.5</v>
      </c>
      <c r="G70" s="64">
        <v>13.3</v>
      </c>
      <c r="H70" s="64">
        <v>10</v>
      </c>
      <c r="I70" s="64">
        <v>10</v>
      </c>
      <c r="J70" s="15">
        <v>10</v>
      </c>
      <c r="K70" s="16">
        <v>13.7</v>
      </c>
      <c r="L70" s="8">
        <f t="shared" si="5"/>
        <v>11.325</v>
      </c>
      <c r="M70" s="64">
        <v>7.9</v>
      </c>
      <c r="N70" s="98">
        <v>0.1</v>
      </c>
      <c r="O70" s="76">
        <v>3.3</v>
      </c>
      <c r="P70" s="83">
        <v>14.8</v>
      </c>
      <c r="Q70" s="110">
        <v>1968</v>
      </c>
      <c r="R70" s="64">
        <v>3.6</v>
      </c>
      <c r="S70" s="130">
        <v>1975</v>
      </c>
      <c r="T70" s="64">
        <v>18.5</v>
      </c>
      <c r="U70" s="81">
        <v>1968</v>
      </c>
      <c r="V70" s="64">
        <v>-2.1</v>
      </c>
      <c r="W70" s="81">
        <v>1892</v>
      </c>
      <c r="X70" s="120">
        <v>10.8</v>
      </c>
      <c r="Y70" s="113">
        <v>16.6</v>
      </c>
      <c r="Z70" s="64" t="s">
        <v>22</v>
      </c>
      <c r="AA70" s="79">
        <v>2.9</v>
      </c>
      <c r="AB70" s="83" t="s">
        <v>29</v>
      </c>
      <c r="AC70" s="104">
        <v>44</v>
      </c>
      <c r="AD70" s="104" t="s">
        <v>127</v>
      </c>
      <c r="AE70" s="64">
        <v>3</v>
      </c>
      <c r="AF70" s="64">
        <v>-23.7</v>
      </c>
      <c r="AG70" s="64">
        <v>3.2</v>
      </c>
      <c r="AH70" s="64">
        <v>-23.5</v>
      </c>
      <c r="AI70" s="131">
        <v>544</v>
      </c>
      <c r="AJ70" s="131">
        <v>544</v>
      </c>
      <c r="AK70" s="99">
        <v>1753</v>
      </c>
      <c r="AL70" s="110">
        <v>1885</v>
      </c>
      <c r="AM70" s="64">
        <v>22.4</v>
      </c>
      <c r="AN70" s="81">
        <v>1954</v>
      </c>
      <c r="AO70" s="64" t="s">
        <v>146</v>
      </c>
      <c r="AP70" s="64">
        <v>-6.8</v>
      </c>
      <c r="AQ70" s="78">
        <v>1977</v>
      </c>
      <c r="AR70" s="78" t="s">
        <v>158</v>
      </c>
      <c r="AS70" s="80"/>
    </row>
    <row r="71" spans="1:45" ht="12.75">
      <c r="A71" s="10">
        <v>12</v>
      </c>
      <c r="B71" s="64">
        <v>8.5</v>
      </c>
      <c r="C71" s="64">
        <v>8.2</v>
      </c>
      <c r="D71" s="64">
        <v>10.1</v>
      </c>
      <c r="E71" s="64">
        <v>10.7</v>
      </c>
      <c r="F71" s="64">
        <v>13.4</v>
      </c>
      <c r="G71" s="64">
        <v>11.2</v>
      </c>
      <c r="H71" s="64">
        <v>10.4</v>
      </c>
      <c r="I71" s="64">
        <v>8.6</v>
      </c>
      <c r="J71" s="15">
        <v>7.8</v>
      </c>
      <c r="K71" s="16">
        <v>14.2</v>
      </c>
      <c r="L71" s="8">
        <f t="shared" si="5"/>
        <v>10.1375</v>
      </c>
      <c r="M71" s="64">
        <v>7.8</v>
      </c>
      <c r="N71" s="98">
        <v>4.8</v>
      </c>
      <c r="O71" s="76">
        <v>0.2</v>
      </c>
      <c r="P71" s="64">
        <v>13.2</v>
      </c>
      <c r="Q71" s="110">
        <v>1968</v>
      </c>
      <c r="R71" s="64">
        <v>2.9</v>
      </c>
      <c r="S71" s="130">
        <v>1922</v>
      </c>
      <c r="T71" s="64">
        <v>17.6</v>
      </c>
      <c r="U71" s="81">
        <v>2002</v>
      </c>
      <c r="V71" s="64">
        <v>-1</v>
      </c>
      <c r="W71" s="81">
        <v>1886</v>
      </c>
      <c r="X71" s="120">
        <v>10.4</v>
      </c>
      <c r="Y71" s="113">
        <v>16.9</v>
      </c>
      <c r="Z71" s="64" t="s">
        <v>30</v>
      </c>
      <c r="AA71" s="79">
        <v>2.6</v>
      </c>
      <c r="AB71" s="83" t="s">
        <v>31</v>
      </c>
      <c r="AC71" s="104">
        <v>12.6</v>
      </c>
      <c r="AD71" s="104" t="s">
        <v>41</v>
      </c>
      <c r="AE71" s="64">
        <v>2.8</v>
      </c>
      <c r="AF71" s="64">
        <v>-19.3</v>
      </c>
      <c r="AG71" s="64">
        <v>6.4</v>
      </c>
      <c r="AH71" s="64">
        <v>-18.3</v>
      </c>
      <c r="AI71" s="131">
        <v>546</v>
      </c>
      <c r="AJ71" s="131">
        <v>552</v>
      </c>
      <c r="AK71" s="99">
        <v>1946</v>
      </c>
      <c r="AL71" s="110">
        <v>2621</v>
      </c>
      <c r="AM71" s="96">
        <v>26</v>
      </c>
      <c r="AN71" s="132">
        <v>1949</v>
      </c>
      <c r="AO71" s="83" t="s">
        <v>43</v>
      </c>
      <c r="AP71" s="64">
        <v>-6.7</v>
      </c>
      <c r="AQ71" s="78">
        <v>1975</v>
      </c>
      <c r="AR71" s="78" t="s">
        <v>58</v>
      </c>
      <c r="AS71" s="80"/>
    </row>
    <row r="72" spans="1:45" ht="12.75">
      <c r="A72" s="10">
        <v>13</v>
      </c>
      <c r="B72" s="64">
        <v>5.8</v>
      </c>
      <c r="C72" s="64">
        <v>7.1</v>
      </c>
      <c r="D72" s="64">
        <v>7.8</v>
      </c>
      <c r="E72" s="64">
        <v>10.9</v>
      </c>
      <c r="F72" s="64">
        <v>9.5</v>
      </c>
      <c r="G72" s="64">
        <v>8.4</v>
      </c>
      <c r="H72" s="64">
        <v>6.8</v>
      </c>
      <c r="I72" s="64">
        <v>5.8</v>
      </c>
      <c r="J72" s="15">
        <v>5.4</v>
      </c>
      <c r="K72" s="16">
        <v>11.4</v>
      </c>
      <c r="L72" s="8">
        <f t="shared" si="5"/>
        <v>7.762499999999999</v>
      </c>
      <c r="M72" s="64">
        <v>7.7</v>
      </c>
      <c r="N72" s="98">
        <v>0.4</v>
      </c>
      <c r="O72" s="76">
        <v>4.2</v>
      </c>
      <c r="P72" s="64">
        <v>14.6</v>
      </c>
      <c r="Q72" s="110">
        <v>2002</v>
      </c>
      <c r="R72" s="64">
        <v>3.2</v>
      </c>
      <c r="S72" s="130">
        <v>1979</v>
      </c>
      <c r="T72" s="64">
        <v>16.5</v>
      </c>
      <c r="U72" s="81">
        <v>2002</v>
      </c>
      <c r="V72" s="64">
        <v>-4.2</v>
      </c>
      <c r="W72" s="81">
        <v>1882</v>
      </c>
      <c r="X72" s="120">
        <v>8.5</v>
      </c>
      <c r="Y72" s="113">
        <v>15.9</v>
      </c>
      <c r="Z72" s="64" t="s">
        <v>172</v>
      </c>
      <c r="AA72" s="79">
        <v>-2.6</v>
      </c>
      <c r="AB72" s="83" t="s">
        <v>25</v>
      </c>
      <c r="AC72" s="104">
        <v>34</v>
      </c>
      <c r="AD72" s="104" t="s">
        <v>127</v>
      </c>
      <c r="AE72" s="64">
        <v>-0.3</v>
      </c>
      <c r="AF72" s="64">
        <v>-22.9</v>
      </c>
      <c r="AG72" s="64">
        <v>-1.3</v>
      </c>
      <c r="AH72" s="64">
        <v>-29.3</v>
      </c>
      <c r="AI72" s="131">
        <v>541</v>
      </c>
      <c r="AJ72" s="131">
        <v>532</v>
      </c>
      <c r="AK72" s="99">
        <v>1245</v>
      </c>
      <c r="AL72" s="110">
        <v>1065</v>
      </c>
      <c r="AM72" s="64">
        <v>23.4</v>
      </c>
      <c r="AN72" s="81">
        <v>2003</v>
      </c>
      <c r="AO72" s="64" t="s">
        <v>82</v>
      </c>
      <c r="AP72" s="64">
        <v>-7.5</v>
      </c>
      <c r="AQ72" s="78">
        <v>1997</v>
      </c>
      <c r="AR72" s="78" t="s">
        <v>27</v>
      </c>
      <c r="AS72" s="80"/>
    </row>
    <row r="73" spans="1:45" ht="12.75">
      <c r="A73" s="10">
        <v>14</v>
      </c>
      <c r="B73" s="64">
        <v>8</v>
      </c>
      <c r="C73" s="64">
        <v>7.5</v>
      </c>
      <c r="D73" s="64">
        <v>7.9</v>
      </c>
      <c r="E73" s="64">
        <v>10.1</v>
      </c>
      <c r="F73" s="64">
        <v>10.4</v>
      </c>
      <c r="G73" s="64">
        <v>9.8</v>
      </c>
      <c r="H73" s="64">
        <v>9.6</v>
      </c>
      <c r="I73" s="64">
        <v>8.6</v>
      </c>
      <c r="J73" s="15">
        <v>5.8</v>
      </c>
      <c r="K73" s="16">
        <v>11.6</v>
      </c>
      <c r="L73" s="8">
        <f t="shared" si="5"/>
        <v>8.9875</v>
      </c>
      <c r="M73" s="64">
        <v>7.6</v>
      </c>
      <c r="N73" s="98">
        <v>9.6</v>
      </c>
      <c r="O73" s="76">
        <v>4.3</v>
      </c>
      <c r="P73" s="64">
        <v>13.2</v>
      </c>
      <c r="Q73" s="110">
        <v>2006</v>
      </c>
      <c r="R73" s="64">
        <v>2.5</v>
      </c>
      <c r="S73" s="130">
        <v>1979</v>
      </c>
      <c r="T73" s="64">
        <v>16.8</v>
      </c>
      <c r="U73" s="81">
        <v>1941</v>
      </c>
      <c r="V73" s="64">
        <v>-3.5</v>
      </c>
      <c r="W73" s="81">
        <v>1892</v>
      </c>
      <c r="X73" s="120">
        <v>8.1</v>
      </c>
      <c r="Y73" s="113">
        <v>16.7</v>
      </c>
      <c r="Z73" s="64" t="s">
        <v>174</v>
      </c>
      <c r="AA73" s="79">
        <v>-2.3</v>
      </c>
      <c r="AB73" s="83" t="s">
        <v>34</v>
      </c>
      <c r="AC73" s="104">
        <v>16.3</v>
      </c>
      <c r="AD73" s="104" t="s">
        <v>173</v>
      </c>
      <c r="AE73" s="64">
        <v>-1.7</v>
      </c>
      <c r="AF73" s="64">
        <v>-29.9</v>
      </c>
      <c r="AG73" s="64">
        <v>4</v>
      </c>
      <c r="AH73" s="64">
        <v>-21.1</v>
      </c>
      <c r="AI73" s="78">
        <v>533</v>
      </c>
      <c r="AJ73" s="131">
        <v>545</v>
      </c>
      <c r="AK73" s="99">
        <v>1055</v>
      </c>
      <c r="AL73" s="110">
        <v>2138</v>
      </c>
      <c r="AM73" s="64">
        <v>25.8</v>
      </c>
      <c r="AN73" s="81">
        <v>1988</v>
      </c>
      <c r="AO73" s="64" t="s">
        <v>43</v>
      </c>
      <c r="AP73" s="64">
        <v>-8.3</v>
      </c>
      <c r="AQ73" s="78">
        <v>1997</v>
      </c>
      <c r="AR73" s="78" t="s">
        <v>156</v>
      </c>
      <c r="AS73" s="80"/>
    </row>
    <row r="74" spans="1:45" ht="12.75">
      <c r="A74" s="10">
        <v>15</v>
      </c>
      <c r="B74" s="64">
        <v>7.2</v>
      </c>
      <c r="C74" s="64">
        <v>6.5</v>
      </c>
      <c r="D74" s="64">
        <v>7.1</v>
      </c>
      <c r="E74" s="64">
        <v>8.5</v>
      </c>
      <c r="F74" s="64">
        <v>9.2</v>
      </c>
      <c r="G74" s="64">
        <v>8.1</v>
      </c>
      <c r="H74" s="64">
        <v>6.2</v>
      </c>
      <c r="I74" s="64">
        <v>5</v>
      </c>
      <c r="J74" s="152">
        <v>3.9</v>
      </c>
      <c r="K74" s="16">
        <v>9.9</v>
      </c>
      <c r="L74" s="8">
        <f t="shared" si="5"/>
        <v>7.2250000000000005</v>
      </c>
      <c r="M74" s="64">
        <v>7.5</v>
      </c>
      <c r="N74" s="98">
        <v>0</v>
      </c>
      <c r="O74" s="76">
        <v>11.1</v>
      </c>
      <c r="P74" s="64">
        <v>12.9</v>
      </c>
      <c r="Q74" s="110">
        <v>1941</v>
      </c>
      <c r="R74" s="64">
        <v>1.8</v>
      </c>
      <c r="S74" s="130">
        <v>1922</v>
      </c>
      <c r="T74" s="64">
        <v>14.5</v>
      </c>
      <c r="U74" s="81">
        <v>1941</v>
      </c>
      <c r="V74" s="64">
        <v>-2.1</v>
      </c>
      <c r="W74" s="81">
        <v>1892</v>
      </c>
      <c r="X74" s="120">
        <v>7.2</v>
      </c>
      <c r="Y74" s="113">
        <v>15.6</v>
      </c>
      <c r="Z74" s="64" t="s">
        <v>176</v>
      </c>
      <c r="AA74" s="79">
        <v>0.2</v>
      </c>
      <c r="AB74" s="83" t="s">
        <v>21</v>
      </c>
      <c r="AC74" s="104">
        <v>94.6</v>
      </c>
      <c r="AD74" s="104" t="s">
        <v>175</v>
      </c>
      <c r="AE74" s="64">
        <v>3.6</v>
      </c>
      <c r="AF74" s="64">
        <v>-19.5</v>
      </c>
      <c r="AG74" s="64">
        <v>1.8</v>
      </c>
      <c r="AH74" s="64">
        <v>-22.3</v>
      </c>
      <c r="AI74" s="131">
        <v>546</v>
      </c>
      <c r="AJ74" s="131">
        <v>541</v>
      </c>
      <c r="AK74" s="99">
        <v>1880</v>
      </c>
      <c r="AL74" s="110">
        <v>1876</v>
      </c>
      <c r="AM74" s="64">
        <v>24.4</v>
      </c>
      <c r="AN74" s="81">
        <v>1941</v>
      </c>
      <c r="AO74" s="64" t="s">
        <v>146</v>
      </c>
      <c r="AP74" s="64">
        <v>-7.3</v>
      </c>
      <c r="AQ74" s="78">
        <v>1979</v>
      </c>
      <c r="AR74" s="78" t="s">
        <v>153</v>
      </c>
      <c r="AS74" s="80"/>
    </row>
    <row r="75" spans="1:45" ht="12.75">
      <c r="A75" s="10">
        <v>16</v>
      </c>
      <c r="B75" s="64">
        <v>5</v>
      </c>
      <c r="C75" s="64">
        <v>3</v>
      </c>
      <c r="D75" s="64">
        <v>5</v>
      </c>
      <c r="E75" s="64">
        <v>8.8</v>
      </c>
      <c r="F75" s="64">
        <v>11.5</v>
      </c>
      <c r="G75" s="64">
        <v>11.2</v>
      </c>
      <c r="H75" s="64">
        <v>7.3</v>
      </c>
      <c r="I75" s="64">
        <v>6.1</v>
      </c>
      <c r="J75" s="15">
        <v>2.2</v>
      </c>
      <c r="K75" s="16">
        <v>12</v>
      </c>
      <c r="L75" s="8">
        <f t="shared" si="5"/>
        <v>7.2375</v>
      </c>
      <c r="M75" s="64">
        <v>7.4</v>
      </c>
      <c r="N75" s="98"/>
      <c r="O75" s="76">
        <v>11.3</v>
      </c>
      <c r="P75" s="78">
        <v>12.6</v>
      </c>
      <c r="Q75" s="110">
        <v>1941</v>
      </c>
      <c r="R75" s="78">
        <v>2.8</v>
      </c>
      <c r="S75" s="140">
        <v>1922</v>
      </c>
      <c r="T75" s="64">
        <v>17.3</v>
      </c>
      <c r="U75" s="81">
        <v>1934</v>
      </c>
      <c r="V75" s="64">
        <v>-1.4</v>
      </c>
      <c r="W75" s="81">
        <v>1892</v>
      </c>
      <c r="X75" s="120">
        <v>6.3</v>
      </c>
      <c r="Y75" s="113">
        <v>15</v>
      </c>
      <c r="Z75" s="64" t="s">
        <v>20</v>
      </c>
      <c r="AA75" s="79">
        <v>-1.3</v>
      </c>
      <c r="AB75" s="83" t="s">
        <v>58</v>
      </c>
      <c r="AC75" s="104">
        <v>22.3</v>
      </c>
      <c r="AD75" s="104" t="s">
        <v>177</v>
      </c>
      <c r="AE75" s="64">
        <v>3.2</v>
      </c>
      <c r="AF75" s="64">
        <v>-19.7</v>
      </c>
      <c r="AG75" s="133">
        <v>3</v>
      </c>
      <c r="AH75" s="133">
        <v>-21</v>
      </c>
      <c r="AI75" s="131">
        <v>544</v>
      </c>
      <c r="AJ75" s="137">
        <v>540</v>
      </c>
      <c r="AK75" s="99">
        <v>1955</v>
      </c>
      <c r="AL75" s="110">
        <v>1718</v>
      </c>
      <c r="AM75" s="64">
        <v>20.9</v>
      </c>
      <c r="AN75" s="81">
        <v>1995</v>
      </c>
      <c r="AO75" s="64" t="s">
        <v>148</v>
      </c>
      <c r="AP75" s="64">
        <v>-8.9</v>
      </c>
      <c r="AQ75" s="78">
        <v>1922</v>
      </c>
      <c r="AR75" s="78" t="s">
        <v>34</v>
      </c>
      <c r="AS75" s="80"/>
    </row>
    <row r="76" spans="1:45" ht="12.75">
      <c r="A76" s="10">
        <v>17</v>
      </c>
      <c r="B76" s="64">
        <v>5</v>
      </c>
      <c r="C76" s="64">
        <v>2.9</v>
      </c>
      <c r="D76" s="64">
        <v>6.2</v>
      </c>
      <c r="E76" s="64">
        <v>9</v>
      </c>
      <c r="F76" s="64">
        <v>8.5</v>
      </c>
      <c r="G76" s="64">
        <v>8.6</v>
      </c>
      <c r="H76" s="64">
        <v>6.5</v>
      </c>
      <c r="I76" s="64">
        <v>4.1</v>
      </c>
      <c r="J76" s="15">
        <v>2.3</v>
      </c>
      <c r="K76" s="16">
        <v>9.6</v>
      </c>
      <c r="L76" s="8">
        <v>6</v>
      </c>
      <c r="M76" s="64">
        <v>7.3</v>
      </c>
      <c r="N76" s="98"/>
      <c r="O76" s="76">
        <v>8</v>
      </c>
      <c r="P76" s="64">
        <v>13.7</v>
      </c>
      <c r="Q76" s="110">
        <v>1958</v>
      </c>
      <c r="R76" s="64">
        <v>2.8</v>
      </c>
      <c r="S76" s="130">
        <v>1922</v>
      </c>
      <c r="T76" s="64">
        <v>16.2</v>
      </c>
      <c r="U76" s="81">
        <v>1999</v>
      </c>
      <c r="V76" s="64">
        <v>-1.8</v>
      </c>
      <c r="W76" s="81">
        <v>1891</v>
      </c>
      <c r="X76" s="120">
        <v>5.4</v>
      </c>
      <c r="Y76" s="113">
        <v>13</v>
      </c>
      <c r="Z76" s="64" t="s">
        <v>25</v>
      </c>
      <c r="AA76" s="79">
        <v>-3.8</v>
      </c>
      <c r="AB76" s="83" t="s">
        <v>25</v>
      </c>
      <c r="AC76" s="104">
        <v>3.2</v>
      </c>
      <c r="AD76" s="104" t="s">
        <v>172</v>
      </c>
      <c r="AE76" s="64">
        <v>1.4</v>
      </c>
      <c r="AF76" s="64">
        <v>-18.3</v>
      </c>
      <c r="AG76" s="64">
        <v>-0.5</v>
      </c>
      <c r="AH76" s="64">
        <v>-19.9</v>
      </c>
      <c r="AI76" s="131">
        <v>544</v>
      </c>
      <c r="AJ76" s="131">
        <v>542</v>
      </c>
      <c r="AK76" s="99">
        <v>2281</v>
      </c>
      <c r="AL76" s="110">
        <v>1291</v>
      </c>
      <c r="AM76" s="64">
        <v>21.2</v>
      </c>
      <c r="AN76" s="81">
        <v>1941</v>
      </c>
      <c r="AO76" s="64" t="s">
        <v>146</v>
      </c>
      <c r="AP76" s="64">
        <v>-8.5</v>
      </c>
      <c r="AQ76" s="78">
        <v>1962</v>
      </c>
      <c r="AR76" s="78" t="s">
        <v>91</v>
      </c>
      <c r="AS76" s="80"/>
    </row>
    <row r="77" spans="1:45" ht="12.75">
      <c r="A77" s="10">
        <v>18</v>
      </c>
      <c r="B77" s="64">
        <v>5.9</v>
      </c>
      <c r="C77" s="64">
        <v>6.3</v>
      </c>
      <c r="D77" s="64">
        <v>7.3</v>
      </c>
      <c r="E77" s="64">
        <v>11</v>
      </c>
      <c r="F77" s="64">
        <v>11.7</v>
      </c>
      <c r="G77" s="64">
        <v>10.2</v>
      </c>
      <c r="H77" s="64">
        <v>8.6</v>
      </c>
      <c r="I77" s="64">
        <v>7.6</v>
      </c>
      <c r="J77" s="15">
        <v>4</v>
      </c>
      <c r="K77" s="16">
        <v>12</v>
      </c>
      <c r="L77" s="8">
        <f t="shared" si="5"/>
        <v>8.575000000000001</v>
      </c>
      <c r="M77" s="64">
        <v>7.2</v>
      </c>
      <c r="N77" s="98">
        <v>0</v>
      </c>
      <c r="O77" s="76">
        <v>3.6</v>
      </c>
      <c r="P77" s="64">
        <v>13</v>
      </c>
      <c r="Q77" s="110">
        <v>1941</v>
      </c>
      <c r="R77" s="64">
        <v>2.3</v>
      </c>
      <c r="S77" s="130">
        <v>2000</v>
      </c>
      <c r="T77" s="64">
        <v>14.4</v>
      </c>
      <c r="U77" s="81">
        <v>1996</v>
      </c>
      <c r="V77" s="64">
        <v>-1.8</v>
      </c>
      <c r="W77" s="81">
        <v>1997</v>
      </c>
      <c r="X77" s="120">
        <v>5.3</v>
      </c>
      <c r="Y77" s="113">
        <v>14.1</v>
      </c>
      <c r="Z77" s="64" t="s">
        <v>25</v>
      </c>
      <c r="AA77" s="79">
        <v>-5.2</v>
      </c>
      <c r="AB77" s="83" t="s">
        <v>35</v>
      </c>
      <c r="AC77" s="104">
        <v>1.3</v>
      </c>
      <c r="AD77" s="104" t="s">
        <v>32</v>
      </c>
      <c r="AE77" s="64">
        <v>-0.1</v>
      </c>
      <c r="AF77" s="64">
        <v>-20.7</v>
      </c>
      <c r="AG77" s="64">
        <v>-1.7</v>
      </c>
      <c r="AH77" s="64">
        <v>-18.9</v>
      </c>
      <c r="AI77" s="131">
        <v>543</v>
      </c>
      <c r="AJ77" s="131">
        <v>542</v>
      </c>
      <c r="AK77" s="99">
        <v>1421</v>
      </c>
      <c r="AL77" s="110">
        <v>1246</v>
      </c>
      <c r="AM77" s="64">
        <v>19.2</v>
      </c>
      <c r="AN77" s="81">
        <v>1925</v>
      </c>
      <c r="AO77" s="64" t="s">
        <v>149</v>
      </c>
      <c r="AP77" s="64">
        <v>-7.4</v>
      </c>
      <c r="AQ77" s="78">
        <v>1997</v>
      </c>
      <c r="AR77" s="78" t="s">
        <v>22</v>
      </c>
      <c r="AS77" s="80"/>
    </row>
    <row r="78" spans="1:45" ht="12.75">
      <c r="A78" s="10">
        <v>19</v>
      </c>
      <c r="B78" s="64">
        <v>7</v>
      </c>
      <c r="C78" s="64">
        <v>6.3</v>
      </c>
      <c r="D78" s="64">
        <v>6.2</v>
      </c>
      <c r="E78" s="64">
        <v>8.9</v>
      </c>
      <c r="F78" s="64">
        <v>9.6</v>
      </c>
      <c r="G78" s="64">
        <v>9</v>
      </c>
      <c r="H78" s="64">
        <v>6.2</v>
      </c>
      <c r="I78" s="64">
        <v>5.8</v>
      </c>
      <c r="J78" s="15">
        <v>5.8</v>
      </c>
      <c r="K78" s="16">
        <v>10.5</v>
      </c>
      <c r="L78" s="8">
        <f t="shared" si="5"/>
        <v>7.375</v>
      </c>
      <c r="M78" s="64">
        <v>7.1</v>
      </c>
      <c r="N78" s="98">
        <v>0.1</v>
      </c>
      <c r="O78" s="76">
        <v>4.8</v>
      </c>
      <c r="P78" s="64">
        <v>13.4</v>
      </c>
      <c r="Q78" s="110">
        <v>1941</v>
      </c>
      <c r="R78" s="78">
        <v>1.6</v>
      </c>
      <c r="S78" s="140">
        <v>1990</v>
      </c>
      <c r="T78" s="64">
        <v>15.6</v>
      </c>
      <c r="U78" s="81">
        <v>1929</v>
      </c>
      <c r="V78" s="64">
        <v>-0.6</v>
      </c>
      <c r="W78" s="81">
        <v>2000</v>
      </c>
      <c r="X78" s="120">
        <v>4.9</v>
      </c>
      <c r="Y78" s="113">
        <v>11.8</v>
      </c>
      <c r="Z78" s="64" t="s">
        <v>21</v>
      </c>
      <c r="AA78" s="79">
        <v>-3.7</v>
      </c>
      <c r="AB78" s="83" t="s">
        <v>126</v>
      </c>
      <c r="AC78" s="104">
        <v>5.1</v>
      </c>
      <c r="AD78" s="105" t="s">
        <v>178</v>
      </c>
      <c r="AE78" s="64">
        <v>-1.7</v>
      </c>
      <c r="AF78" s="133">
        <v>-22</v>
      </c>
      <c r="AG78" s="64">
        <v>-3.1</v>
      </c>
      <c r="AH78" s="64">
        <v>-20.5</v>
      </c>
      <c r="AI78" s="137">
        <v>540</v>
      </c>
      <c r="AJ78" s="131">
        <v>594</v>
      </c>
      <c r="AK78" s="99"/>
      <c r="AL78" s="110">
        <v>940</v>
      </c>
      <c r="AM78" s="64">
        <v>22.2</v>
      </c>
      <c r="AN78" s="81">
        <v>1941</v>
      </c>
      <c r="AO78" s="64" t="s">
        <v>150</v>
      </c>
      <c r="AP78" s="64">
        <v>-8</v>
      </c>
      <c r="AQ78" s="78">
        <v>2000</v>
      </c>
      <c r="AR78" s="78" t="s">
        <v>58</v>
      </c>
      <c r="AS78" s="80"/>
    </row>
    <row r="79" spans="1:45" ht="12.75">
      <c r="A79" s="10">
        <v>20</v>
      </c>
      <c r="B79" s="64">
        <v>5.5</v>
      </c>
      <c r="C79" s="64">
        <v>4.9</v>
      </c>
      <c r="D79" s="64">
        <v>4.7</v>
      </c>
      <c r="E79" s="64">
        <v>7.4</v>
      </c>
      <c r="F79" s="64">
        <v>8.4</v>
      </c>
      <c r="G79" s="64">
        <v>6.8</v>
      </c>
      <c r="H79" s="64">
        <v>5.4</v>
      </c>
      <c r="I79" s="64">
        <v>5.6</v>
      </c>
      <c r="J79" s="15">
        <v>4.2</v>
      </c>
      <c r="K79" s="16">
        <v>8.6</v>
      </c>
      <c r="L79" s="8">
        <v>6</v>
      </c>
      <c r="M79" s="64">
        <v>7</v>
      </c>
      <c r="N79" s="98">
        <v>0.4</v>
      </c>
      <c r="O79" s="76">
        <v>0.3</v>
      </c>
      <c r="P79" s="64">
        <v>14</v>
      </c>
      <c r="Q79" s="110">
        <v>1999</v>
      </c>
      <c r="R79" s="64">
        <v>1.9</v>
      </c>
      <c r="S79" s="130">
        <v>1990</v>
      </c>
      <c r="T79" s="64">
        <v>17.3</v>
      </c>
      <c r="U79" s="81">
        <v>1999</v>
      </c>
      <c r="V79" s="64">
        <v>-2.7</v>
      </c>
      <c r="W79" s="81">
        <v>1948</v>
      </c>
      <c r="X79" s="120">
        <v>5.3</v>
      </c>
      <c r="Y79" s="113">
        <v>11</v>
      </c>
      <c r="Z79" s="64" t="s">
        <v>180</v>
      </c>
      <c r="AA79" s="79">
        <v>-3.8</v>
      </c>
      <c r="AB79" s="83" t="s">
        <v>58</v>
      </c>
      <c r="AC79" s="104">
        <v>8.4</v>
      </c>
      <c r="AD79" s="105" t="s">
        <v>179</v>
      </c>
      <c r="AE79" s="78">
        <v>-3.7</v>
      </c>
      <c r="AF79" s="78">
        <v>-22.3</v>
      </c>
      <c r="AG79" s="64">
        <v>-2.9</v>
      </c>
      <c r="AH79" s="64">
        <v>-25.5</v>
      </c>
      <c r="AI79" s="131">
        <v>537</v>
      </c>
      <c r="AJ79" s="131">
        <v>533</v>
      </c>
      <c r="AK79" s="99">
        <v>995</v>
      </c>
      <c r="AL79" s="110">
        <v>862</v>
      </c>
      <c r="AM79" s="64">
        <v>21.9</v>
      </c>
      <c r="AN79" s="81">
        <v>1941</v>
      </c>
      <c r="AO79" s="64" t="s">
        <v>146</v>
      </c>
      <c r="AP79" s="64">
        <v>-8.9</v>
      </c>
      <c r="AQ79" s="78">
        <v>1990</v>
      </c>
      <c r="AR79" s="78" t="s">
        <v>58</v>
      </c>
      <c r="AS79" s="80"/>
    </row>
    <row r="80" spans="1:45" ht="12.75">
      <c r="A80" s="10">
        <v>21</v>
      </c>
      <c r="B80" s="64">
        <v>5.6</v>
      </c>
      <c r="C80" s="64">
        <v>5.7</v>
      </c>
      <c r="D80" s="64">
        <v>5.6</v>
      </c>
      <c r="E80" s="64">
        <v>6.8</v>
      </c>
      <c r="F80" s="64">
        <v>8.2</v>
      </c>
      <c r="G80" s="64">
        <v>8.4</v>
      </c>
      <c r="H80" s="64">
        <v>7</v>
      </c>
      <c r="I80" s="64">
        <v>5.2</v>
      </c>
      <c r="J80" s="15">
        <v>4</v>
      </c>
      <c r="K80" s="16">
        <v>8.7</v>
      </c>
      <c r="L80" s="8">
        <f t="shared" si="5"/>
        <v>6.5625</v>
      </c>
      <c r="M80" s="64">
        <v>6.9</v>
      </c>
      <c r="N80" s="98">
        <v>2.8</v>
      </c>
      <c r="O80" s="76">
        <v>0.4</v>
      </c>
      <c r="P80" s="64">
        <v>13.2</v>
      </c>
      <c r="Q80" s="110">
        <v>1941</v>
      </c>
      <c r="R80" s="64">
        <v>1.3</v>
      </c>
      <c r="S80" s="130">
        <v>1921</v>
      </c>
      <c r="T80" s="64">
        <v>16.4</v>
      </c>
      <c r="U80" s="81">
        <v>1999</v>
      </c>
      <c r="V80" s="64">
        <v>-2.6</v>
      </c>
      <c r="W80" s="81">
        <v>1921</v>
      </c>
      <c r="X80" s="120">
        <v>5.2</v>
      </c>
      <c r="Y80" s="113">
        <v>10.4</v>
      </c>
      <c r="Z80" s="64" t="s">
        <v>22</v>
      </c>
      <c r="AA80" s="79">
        <v>-5.2</v>
      </c>
      <c r="AB80" s="83" t="s">
        <v>35</v>
      </c>
      <c r="AC80" s="104">
        <v>11.6</v>
      </c>
      <c r="AD80" s="105" t="s">
        <v>181</v>
      </c>
      <c r="AE80" s="64">
        <v>-3.7</v>
      </c>
      <c r="AF80" s="64">
        <v>-26.9</v>
      </c>
      <c r="AG80" s="64">
        <v>-3.5</v>
      </c>
      <c r="AH80" s="64">
        <v>-23.9</v>
      </c>
      <c r="AI80" s="131">
        <v>532</v>
      </c>
      <c r="AJ80" s="131">
        <v>533</v>
      </c>
      <c r="AK80" s="99">
        <v>918</v>
      </c>
      <c r="AL80" s="110">
        <v>881</v>
      </c>
      <c r="AM80" s="64">
        <v>21.2</v>
      </c>
      <c r="AN80" s="81">
        <v>1939</v>
      </c>
      <c r="AO80" s="64" t="s">
        <v>151</v>
      </c>
      <c r="AP80" s="64">
        <v>-8</v>
      </c>
      <c r="AQ80" s="78">
        <v>1964</v>
      </c>
      <c r="AR80" s="78" t="s">
        <v>157</v>
      </c>
      <c r="AS80" s="80"/>
    </row>
    <row r="81" spans="1:45" ht="12.75">
      <c r="A81" s="10">
        <v>22</v>
      </c>
      <c r="B81" s="64">
        <v>2.4</v>
      </c>
      <c r="C81" s="64">
        <v>1.8</v>
      </c>
      <c r="D81" s="64">
        <v>1.7</v>
      </c>
      <c r="E81" s="64">
        <v>7.8</v>
      </c>
      <c r="F81" s="64">
        <v>8.5</v>
      </c>
      <c r="G81" s="64">
        <v>7.8</v>
      </c>
      <c r="H81" s="64">
        <v>3.8</v>
      </c>
      <c r="I81" s="64">
        <v>1.6</v>
      </c>
      <c r="J81" s="15">
        <v>0.4</v>
      </c>
      <c r="K81" s="16">
        <v>8.6</v>
      </c>
      <c r="L81" s="8">
        <f t="shared" si="5"/>
        <v>4.425</v>
      </c>
      <c r="M81" s="64">
        <v>6.8</v>
      </c>
      <c r="N81" s="98">
        <v>0.1</v>
      </c>
      <c r="O81" s="76">
        <v>10.9</v>
      </c>
      <c r="P81" s="78">
        <v>13.2</v>
      </c>
      <c r="Q81" s="110">
        <v>1941</v>
      </c>
      <c r="R81" s="64">
        <v>1.8</v>
      </c>
      <c r="S81" s="130">
        <v>1974</v>
      </c>
      <c r="T81" s="64">
        <v>15.8</v>
      </c>
      <c r="U81" s="81">
        <v>1906</v>
      </c>
      <c r="V81" s="64">
        <v>-3.4</v>
      </c>
      <c r="W81" s="81">
        <v>1889</v>
      </c>
      <c r="X81" s="120">
        <v>4.8</v>
      </c>
      <c r="Y81" s="113">
        <v>11.2</v>
      </c>
      <c r="Z81" s="64" t="s">
        <v>21</v>
      </c>
      <c r="AA81" s="79">
        <v>-5.4</v>
      </c>
      <c r="AB81" s="83" t="s">
        <v>22</v>
      </c>
      <c r="AC81" s="104">
        <v>14</v>
      </c>
      <c r="AD81" s="105" t="s">
        <v>182</v>
      </c>
      <c r="AE81" s="64">
        <v>-2.9</v>
      </c>
      <c r="AF81" s="64">
        <v>-23.7</v>
      </c>
      <c r="AG81" s="81">
        <v>-4</v>
      </c>
      <c r="AH81" s="81">
        <v>-22</v>
      </c>
      <c r="AI81" s="131">
        <v>535</v>
      </c>
      <c r="AJ81" s="137">
        <v>536</v>
      </c>
      <c r="AK81" s="99">
        <v>989</v>
      </c>
      <c r="AL81" s="110"/>
      <c r="AM81" s="64">
        <v>22.1</v>
      </c>
      <c r="AN81" s="81">
        <v>1931</v>
      </c>
      <c r="AO81" s="64" t="s">
        <v>152</v>
      </c>
      <c r="AP81" s="64">
        <v>-10.3</v>
      </c>
      <c r="AQ81" s="78">
        <v>1982</v>
      </c>
      <c r="AR81" s="78" t="s">
        <v>58</v>
      </c>
      <c r="AS81" s="80"/>
    </row>
    <row r="82" spans="1:45" ht="12.75">
      <c r="A82" s="10">
        <v>23</v>
      </c>
      <c r="B82" s="64">
        <v>1.7</v>
      </c>
      <c r="C82" s="64">
        <v>3.5</v>
      </c>
      <c r="D82" s="64">
        <v>5.8</v>
      </c>
      <c r="E82" s="64">
        <v>9.2</v>
      </c>
      <c r="F82" s="64">
        <v>10.6</v>
      </c>
      <c r="G82" s="64">
        <v>8.9</v>
      </c>
      <c r="H82" s="64">
        <v>7.8</v>
      </c>
      <c r="I82" s="64">
        <v>6</v>
      </c>
      <c r="J82" s="15">
        <v>0.9</v>
      </c>
      <c r="K82" s="16">
        <v>11.2</v>
      </c>
      <c r="L82" s="8">
        <f t="shared" si="5"/>
        <v>6.687499999999999</v>
      </c>
      <c r="M82" s="64">
        <v>6.7</v>
      </c>
      <c r="N82" s="98">
        <v>0</v>
      </c>
      <c r="O82" s="76">
        <v>5.7</v>
      </c>
      <c r="P82" s="78">
        <v>12.9</v>
      </c>
      <c r="Q82" s="110">
        <v>1941</v>
      </c>
      <c r="R82" s="64">
        <v>-0.2</v>
      </c>
      <c r="S82" s="130">
        <v>1974</v>
      </c>
      <c r="T82" s="64">
        <v>16</v>
      </c>
      <c r="U82" s="81">
        <v>1941</v>
      </c>
      <c r="V82" s="64">
        <v>-3.2</v>
      </c>
      <c r="W82" s="81">
        <v>1971</v>
      </c>
      <c r="X82" s="120">
        <v>4.4</v>
      </c>
      <c r="Y82" s="113">
        <v>12.3</v>
      </c>
      <c r="Z82" s="64" t="s">
        <v>29</v>
      </c>
      <c r="AA82" s="79">
        <v>-6.1</v>
      </c>
      <c r="AB82" s="83" t="s">
        <v>164</v>
      </c>
      <c r="AC82" s="104">
        <v>37.4</v>
      </c>
      <c r="AD82" s="105" t="s">
        <v>46</v>
      </c>
      <c r="AE82" s="64">
        <v>-4.1</v>
      </c>
      <c r="AF82" s="64">
        <v>-16.3</v>
      </c>
      <c r="AG82" s="78">
        <v>-2.5</v>
      </c>
      <c r="AH82" s="78">
        <v>-14.7</v>
      </c>
      <c r="AI82" s="78">
        <v>542</v>
      </c>
      <c r="AJ82" s="131">
        <v>546</v>
      </c>
      <c r="AK82" s="99">
        <v>849</v>
      </c>
      <c r="AL82" s="141">
        <v>1159</v>
      </c>
      <c r="AM82" s="64">
        <v>23.1</v>
      </c>
      <c r="AN82" s="81">
        <v>1966</v>
      </c>
      <c r="AO82" s="64" t="s">
        <v>151</v>
      </c>
      <c r="AP82" s="64">
        <v>-12.1</v>
      </c>
      <c r="AQ82" s="78">
        <v>1971</v>
      </c>
      <c r="AR82" s="78" t="s">
        <v>58</v>
      </c>
      <c r="AS82" s="80"/>
    </row>
    <row r="83" spans="1:45" ht="12.75">
      <c r="A83" s="10">
        <v>24</v>
      </c>
      <c r="B83" s="64">
        <v>4.4</v>
      </c>
      <c r="C83" s="64">
        <v>4.6</v>
      </c>
      <c r="D83" s="64">
        <v>6.7</v>
      </c>
      <c r="E83" s="64">
        <v>8.4</v>
      </c>
      <c r="F83" s="64">
        <v>10.4</v>
      </c>
      <c r="G83" s="64">
        <v>9.3</v>
      </c>
      <c r="H83" s="64">
        <v>8.4</v>
      </c>
      <c r="I83" s="64">
        <v>8</v>
      </c>
      <c r="J83" s="15">
        <v>4.2</v>
      </c>
      <c r="K83" s="16">
        <v>10.7</v>
      </c>
      <c r="L83" s="8">
        <v>7.6</v>
      </c>
      <c r="M83" s="64">
        <v>6.6</v>
      </c>
      <c r="N83" s="98">
        <v>0</v>
      </c>
      <c r="O83" s="76">
        <v>0.4</v>
      </c>
      <c r="P83" s="78">
        <v>13.2</v>
      </c>
      <c r="Q83" s="110">
        <v>1941</v>
      </c>
      <c r="R83" s="64">
        <v>0.7</v>
      </c>
      <c r="S83" s="130">
        <v>1974</v>
      </c>
      <c r="T83" s="64">
        <v>17.1</v>
      </c>
      <c r="U83" s="81">
        <v>2000</v>
      </c>
      <c r="V83" s="64">
        <v>-4.4</v>
      </c>
      <c r="W83" s="81">
        <v>1974</v>
      </c>
      <c r="X83" s="120">
        <v>6.7</v>
      </c>
      <c r="Y83" s="113">
        <v>11.6</v>
      </c>
      <c r="Z83" s="64" t="s">
        <v>184</v>
      </c>
      <c r="AA83" s="79">
        <v>-3.7</v>
      </c>
      <c r="AB83" s="83" t="s">
        <v>31</v>
      </c>
      <c r="AC83" s="104">
        <v>8</v>
      </c>
      <c r="AD83" s="105" t="s">
        <v>183</v>
      </c>
      <c r="AE83" s="64">
        <v>1</v>
      </c>
      <c r="AF83" s="78">
        <v>-14.1</v>
      </c>
      <c r="AG83" s="64">
        <v>-1.1</v>
      </c>
      <c r="AH83" s="78">
        <v>-19.7</v>
      </c>
      <c r="AI83" s="131">
        <v>564</v>
      </c>
      <c r="AJ83" s="131">
        <v>542</v>
      </c>
      <c r="AK83" s="142">
        <v>879</v>
      </c>
      <c r="AL83" s="81">
        <v>1293</v>
      </c>
      <c r="AM83" s="64">
        <v>21.4</v>
      </c>
      <c r="AN83" s="81">
        <v>1940</v>
      </c>
      <c r="AO83" s="64" t="s">
        <v>151</v>
      </c>
      <c r="AP83" s="64">
        <v>-9.6</v>
      </c>
      <c r="AQ83" s="78">
        <v>2005</v>
      </c>
      <c r="AR83" s="78" t="s">
        <v>21</v>
      </c>
      <c r="AS83" s="80"/>
    </row>
    <row r="84" spans="1:45" ht="12.75">
      <c r="A84" s="10">
        <v>25</v>
      </c>
      <c r="B84" s="64">
        <v>9.2</v>
      </c>
      <c r="C84" s="64">
        <v>10.5</v>
      </c>
      <c r="D84" s="64">
        <v>11.6</v>
      </c>
      <c r="E84" s="64">
        <v>11</v>
      </c>
      <c r="F84" s="64">
        <v>11.3</v>
      </c>
      <c r="G84" s="64">
        <v>11.8</v>
      </c>
      <c r="H84" s="64">
        <v>12.3</v>
      </c>
      <c r="I84" s="64">
        <v>11.9</v>
      </c>
      <c r="J84" s="15">
        <v>8</v>
      </c>
      <c r="K84" s="16">
        <v>12.3</v>
      </c>
      <c r="L84" s="8">
        <f t="shared" si="5"/>
        <v>11.2</v>
      </c>
      <c r="M84" s="64">
        <v>6.4</v>
      </c>
      <c r="N84" s="98">
        <v>1.3</v>
      </c>
      <c r="O84" s="76">
        <v>0</v>
      </c>
      <c r="P84" s="64">
        <v>11.6</v>
      </c>
      <c r="Q84" s="110">
        <v>2000</v>
      </c>
      <c r="R84" s="78">
        <v>0.5</v>
      </c>
      <c r="S84" s="140">
        <v>1954</v>
      </c>
      <c r="T84" s="64">
        <v>14.3</v>
      </c>
      <c r="U84" s="81">
        <v>1951</v>
      </c>
      <c r="V84" s="64">
        <v>-4.4</v>
      </c>
      <c r="W84" s="81">
        <v>1888</v>
      </c>
      <c r="X84" s="120">
        <v>9.7</v>
      </c>
      <c r="Y84" s="113">
        <v>14.7</v>
      </c>
      <c r="Z84" s="64" t="s">
        <v>78</v>
      </c>
      <c r="AA84" s="79">
        <v>-2.4</v>
      </c>
      <c r="AB84" s="83" t="s">
        <v>91</v>
      </c>
      <c r="AC84" s="98">
        <v>68.4</v>
      </c>
      <c r="AD84" s="119" t="s">
        <v>41</v>
      </c>
      <c r="AE84" s="78">
        <v>1.6</v>
      </c>
      <c r="AF84" s="78">
        <v>-20.9</v>
      </c>
      <c r="AG84" s="78">
        <v>4.2</v>
      </c>
      <c r="AH84" s="78">
        <v>-20.1</v>
      </c>
      <c r="AI84" s="131">
        <v>544</v>
      </c>
      <c r="AJ84" s="131">
        <v>546</v>
      </c>
      <c r="AK84" s="99">
        <v>1852</v>
      </c>
      <c r="AL84" s="110">
        <v>2112</v>
      </c>
      <c r="AM84" s="64">
        <v>22</v>
      </c>
      <c r="AN84" s="81">
        <v>1940</v>
      </c>
      <c r="AO84" s="64" t="s">
        <v>151</v>
      </c>
      <c r="AP84" s="64">
        <v>-8.6</v>
      </c>
      <c r="AQ84" s="78">
        <v>2005</v>
      </c>
      <c r="AR84" s="78" t="s">
        <v>159</v>
      </c>
      <c r="AS84" s="80"/>
    </row>
    <row r="85" spans="1:45" ht="12.75">
      <c r="A85" s="10">
        <v>26</v>
      </c>
      <c r="B85" s="14">
        <v>12.5</v>
      </c>
      <c r="C85" s="14">
        <v>12.8</v>
      </c>
      <c r="D85" s="14">
        <v>12.4</v>
      </c>
      <c r="E85" s="14">
        <v>12.6</v>
      </c>
      <c r="F85" s="64">
        <v>10.6</v>
      </c>
      <c r="G85" s="64">
        <v>9.8</v>
      </c>
      <c r="H85" s="64">
        <v>9.2</v>
      </c>
      <c r="I85" s="64">
        <v>8.3</v>
      </c>
      <c r="J85" s="15">
        <v>8.3</v>
      </c>
      <c r="K85" s="16">
        <v>13.2</v>
      </c>
      <c r="L85" s="8">
        <f t="shared" si="5"/>
        <v>11.025</v>
      </c>
      <c r="M85" s="64">
        <v>6.3</v>
      </c>
      <c r="N85" s="98">
        <v>6.7</v>
      </c>
      <c r="O85" s="76">
        <v>0</v>
      </c>
      <c r="P85" s="64">
        <v>11.8</v>
      </c>
      <c r="Q85" s="110">
        <v>1970</v>
      </c>
      <c r="R85" s="78">
        <v>2.2</v>
      </c>
      <c r="S85" s="140">
        <v>1954</v>
      </c>
      <c r="T85" s="64">
        <v>14.4</v>
      </c>
      <c r="U85" s="81">
        <v>1951</v>
      </c>
      <c r="V85" s="64">
        <v>-2.1</v>
      </c>
      <c r="W85" s="81">
        <v>1969</v>
      </c>
      <c r="X85" s="120">
        <v>11.1</v>
      </c>
      <c r="Y85" s="113">
        <v>17.5</v>
      </c>
      <c r="Z85" s="64" t="s">
        <v>185</v>
      </c>
      <c r="AA85" s="79">
        <v>4.8</v>
      </c>
      <c r="AB85" s="83" t="s">
        <v>67</v>
      </c>
      <c r="AC85" s="98">
        <v>181.2</v>
      </c>
      <c r="AD85" s="119" t="s">
        <v>127</v>
      </c>
      <c r="AE85" s="78">
        <v>5.6</v>
      </c>
      <c r="AF85" s="78">
        <v>-18.1</v>
      </c>
      <c r="AG85" s="78">
        <v>4.8</v>
      </c>
      <c r="AH85" s="78">
        <v>-17.7</v>
      </c>
      <c r="AI85" s="131">
        <v>550</v>
      </c>
      <c r="AJ85" s="131">
        <v>551</v>
      </c>
      <c r="AK85" s="143">
        <v>2237</v>
      </c>
      <c r="AL85" s="81">
        <v>2328</v>
      </c>
      <c r="AM85" s="64">
        <v>18.7</v>
      </c>
      <c r="AN85" s="81">
        <v>1940</v>
      </c>
      <c r="AO85" s="64" t="s">
        <v>151</v>
      </c>
      <c r="AP85" s="64">
        <v>-16.1</v>
      </c>
      <c r="AQ85" s="78">
        <v>1943</v>
      </c>
      <c r="AR85" s="78" t="s">
        <v>160</v>
      </c>
      <c r="AS85" s="80"/>
    </row>
    <row r="86" spans="1:45" ht="12.75">
      <c r="A86" s="10">
        <v>27</v>
      </c>
      <c r="B86" s="14">
        <v>8.3</v>
      </c>
      <c r="C86" s="14">
        <v>9.1</v>
      </c>
      <c r="D86" s="14">
        <v>11.5</v>
      </c>
      <c r="E86" s="64">
        <v>11.8</v>
      </c>
      <c r="F86" s="64">
        <v>11.6</v>
      </c>
      <c r="G86" s="64">
        <v>11.9</v>
      </c>
      <c r="H86" s="64">
        <v>10.2</v>
      </c>
      <c r="I86" s="64">
        <v>10.8</v>
      </c>
      <c r="J86" s="15">
        <v>8.3</v>
      </c>
      <c r="K86" s="16">
        <v>13.2</v>
      </c>
      <c r="L86" s="8">
        <f t="shared" si="5"/>
        <v>10.65</v>
      </c>
      <c r="M86" s="64">
        <v>6.2</v>
      </c>
      <c r="N86" s="98">
        <v>21.2</v>
      </c>
      <c r="O86" s="76">
        <v>7.8</v>
      </c>
      <c r="P86" s="64">
        <v>12.2</v>
      </c>
      <c r="Q86" s="110">
        <v>1958</v>
      </c>
      <c r="R86" s="78">
        <v>0.9</v>
      </c>
      <c r="S86" s="140">
        <v>1954</v>
      </c>
      <c r="T86" s="64">
        <v>14.4</v>
      </c>
      <c r="U86" s="81">
        <v>1958</v>
      </c>
      <c r="V86" s="64">
        <v>-2.4</v>
      </c>
      <c r="W86" s="81">
        <v>1900</v>
      </c>
      <c r="X86" s="120">
        <v>10.9</v>
      </c>
      <c r="Y86" s="113">
        <v>16.2</v>
      </c>
      <c r="Z86" s="64" t="s">
        <v>26</v>
      </c>
      <c r="AA86" s="79">
        <v>4.7</v>
      </c>
      <c r="AB86" s="83" t="s">
        <v>186</v>
      </c>
      <c r="AC86" s="98">
        <v>76.6</v>
      </c>
      <c r="AD86" s="119" t="s">
        <v>46</v>
      </c>
      <c r="AE86" s="78">
        <v>0.2</v>
      </c>
      <c r="AF86" s="78">
        <v>-26.1</v>
      </c>
      <c r="AG86" s="134">
        <v>0</v>
      </c>
      <c r="AH86" s="134">
        <v>-21</v>
      </c>
      <c r="AI86" s="131">
        <v>540</v>
      </c>
      <c r="AJ86" s="137">
        <v>542</v>
      </c>
      <c r="AK86" s="142">
        <v>1348</v>
      </c>
      <c r="AL86" s="133"/>
      <c r="AM86" s="83">
        <v>17.7</v>
      </c>
      <c r="AN86" s="132">
        <v>1997</v>
      </c>
      <c r="AO86" s="83" t="s">
        <v>153</v>
      </c>
      <c r="AP86" s="79">
        <v>-19.6</v>
      </c>
      <c r="AQ86" s="78">
        <v>1954</v>
      </c>
      <c r="AR86" s="78" t="s">
        <v>91</v>
      </c>
      <c r="AS86" s="80"/>
    </row>
    <row r="87" spans="1:45" ht="12.75">
      <c r="A87" s="10">
        <v>28</v>
      </c>
      <c r="B87" s="14">
        <v>11.3</v>
      </c>
      <c r="C87" s="14">
        <v>11.2</v>
      </c>
      <c r="D87" s="14">
        <v>11.1</v>
      </c>
      <c r="E87" s="14">
        <v>10.2</v>
      </c>
      <c r="F87" s="64">
        <v>9.6</v>
      </c>
      <c r="G87" s="64">
        <v>9.4</v>
      </c>
      <c r="H87" s="64">
        <v>9.6</v>
      </c>
      <c r="I87" s="64">
        <v>10.1</v>
      </c>
      <c r="J87" s="15">
        <v>9.3</v>
      </c>
      <c r="K87" s="16">
        <v>12</v>
      </c>
      <c r="L87" s="8">
        <f t="shared" si="5"/>
        <v>10.312499999999998</v>
      </c>
      <c r="M87" s="64">
        <v>6.1</v>
      </c>
      <c r="N87" s="98">
        <v>2.8</v>
      </c>
      <c r="O87" s="76">
        <v>0</v>
      </c>
      <c r="P87" s="64">
        <v>13.7</v>
      </c>
      <c r="Q87" s="110">
        <v>1958</v>
      </c>
      <c r="R87" s="78">
        <v>1.3</v>
      </c>
      <c r="S87" s="140">
        <v>1954</v>
      </c>
      <c r="T87" s="64">
        <v>15.7</v>
      </c>
      <c r="U87" s="81">
        <v>1958</v>
      </c>
      <c r="V87" s="64">
        <v>-2</v>
      </c>
      <c r="W87" s="81">
        <v>1918</v>
      </c>
      <c r="X87" s="120">
        <v>10.8</v>
      </c>
      <c r="Y87" s="113">
        <v>16.5</v>
      </c>
      <c r="Z87" s="64" t="s">
        <v>57</v>
      </c>
      <c r="AA87" s="79">
        <v>4.7</v>
      </c>
      <c r="AB87" s="83" t="s">
        <v>35</v>
      </c>
      <c r="AC87" s="98">
        <v>103.1</v>
      </c>
      <c r="AD87" s="119" t="s">
        <v>20</v>
      </c>
      <c r="AE87" s="78">
        <v>4.8</v>
      </c>
      <c r="AF87" s="78">
        <v>-17.5</v>
      </c>
      <c r="AG87" s="78">
        <v>1.6</v>
      </c>
      <c r="AH87" s="78">
        <v>-19.9</v>
      </c>
      <c r="AI87" s="78">
        <v>549</v>
      </c>
      <c r="AJ87" s="131">
        <v>545</v>
      </c>
      <c r="AK87" s="142">
        <v>2277</v>
      </c>
      <c r="AL87" s="81">
        <v>1597</v>
      </c>
      <c r="AM87" s="64">
        <v>22.5</v>
      </c>
      <c r="AN87" s="81">
        <v>1945</v>
      </c>
      <c r="AO87" s="64" t="s">
        <v>146</v>
      </c>
      <c r="AP87" s="64">
        <v>-11.5</v>
      </c>
      <c r="AQ87" s="78">
        <v>1969</v>
      </c>
      <c r="AR87" s="78" t="s">
        <v>34</v>
      </c>
      <c r="AS87" s="80"/>
    </row>
    <row r="88" spans="1:45" ht="12.75">
      <c r="A88" s="10">
        <v>29</v>
      </c>
      <c r="B88" s="14">
        <v>10.5</v>
      </c>
      <c r="C88" s="14">
        <v>10.9</v>
      </c>
      <c r="D88" s="14">
        <v>10.7</v>
      </c>
      <c r="E88" s="64">
        <v>10.8</v>
      </c>
      <c r="F88" s="64">
        <v>11.7</v>
      </c>
      <c r="G88" s="64">
        <v>10.2</v>
      </c>
      <c r="H88" s="64">
        <v>9</v>
      </c>
      <c r="I88" s="64">
        <v>8.5</v>
      </c>
      <c r="J88" s="15">
        <v>8.3</v>
      </c>
      <c r="K88" s="16">
        <v>12</v>
      </c>
      <c r="L88" s="8">
        <f t="shared" si="5"/>
        <v>10.2875</v>
      </c>
      <c r="M88" s="64">
        <v>6</v>
      </c>
      <c r="N88" s="98">
        <v>11</v>
      </c>
      <c r="O88" s="76">
        <v>4.1</v>
      </c>
      <c r="P88" s="64">
        <v>13.4</v>
      </c>
      <c r="Q88" s="110">
        <v>1992</v>
      </c>
      <c r="R88" s="64">
        <v>1.3</v>
      </c>
      <c r="S88" s="140">
        <v>1954</v>
      </c>
      <c r="T88" s="64">
        <v>16.8</v>
      </c>
      <c r="U88" s="81">
        <v>1992</v>
      </c>
      <c r="V88" s="79">
        <v>-4.8</v>
      </c>
      <c r="W88" s="132">
        <v>1918</v>
      </c>
      <c r="X88" s="120">
        <v>10.6</v>
      </c>
      <c r="Y88" s="113">
        <v>17.4</v>
      </c>
      <c r="Z88" s="64" t="s">
        <v>189</v>
      </c>
      <c r="AA88" s="79">
        <v>0.9</v>
      </c>
      <c r="AB88" s="83" t="s">
        <v>187</v>
      </c>
      <c r="AC88" s="98">
        <v>71.3</v>
      </c>
      <c r="AD88" s="119" t="s">
        <v>188</v>
      </c>
      <c r="AE88" s="78">
        <v>1.6</v>
      </c>
      <c r="AF88" s="78">
        <v>-25.7</v>
      </c>
      <c r="AG88" s="134">
        <v>1</v>
      </c>
      <c r="AH88" s="134">
        <v>-26</v>
      </c>
      <c r="AI88" s="78">
        <v>541</v>
      </c>
      <c r="AJ88" s="137">
        <v>540</v>
      </c>
      <c r="AK88" s="142">
        <v>1452</v>
      </c>
      <c r="AL88" s="81"/>
      <c r="AM88" s="64">
        <v>22.3</v>
      </c>
      <c r="AN88" s="81">
        <v>1989</v>
      </c>
      <c r="AO88" s="64" t="s">
        <v>36</v>
      </c>
      <c r="AP88" s="64">
        <v>-13.2</v>
      </c>
      <c r="AQ88" s="78">
        <v>1995</v>
      </c>
      <c r="AR88" s="78" t="s">
        <v>91</v>
      </c>
      <c r="AS88" s="80"/>
    </row>
    <row r="89" spans="1:45" ht="12.75">
      <c r="A89" s="10">
        <v>30</v>
      </c>
      <c r="B89" s="14">
        <v>9.5</v>
      </c>
      <c r="C89" s="14">
        <v>9.2</v>
      </c>
      <c r="D89" s="14">
        <v>8.5</v>
      </c>
      <c r="E89" s="14">
        <v>10.8</v>
      </c>
      <c r="F89" s="64">
        <v>10.2</v>
      </c>
      <c r="G89" s="64">
        <v>9.4</v>
      </c>
      <c r="H89" s="64">
        <v>8.7</v>
      </c>
      <c r="I89" s="64">
        <v>7.6</v>
      </c>
      <c r="J89" s="15">
        <v>7.6</v>
      </c>
      <c r="K89" s="16">
        <v>11.2</v>
      </c>
      <c r="L89" s="8">
        <v>9.3</v>
      </c>
      <c r="M89" s="64">
        <v>5.9</v>
      </c>
      <c r="N89" s="98">
        <v>16.6</v>
      </c>
      <c r="O89" s="76">
        <v>6.1</v>
      </c>
      <c r="P89" s="64">
        <v>12.5</v>
      </c>
      <c r="Q89" s="110">
        <v>1958</v>
      </c>
      <c r="R89" s="79">
        <v>-1</v>
      </c>
      <c r="S89" s="130">
        <v>1969</v>
      </c>
      <c r="T89" s="64">
        <v>16.9</v>
      </c>
      <c r="U89" s="81">
        <v>1958</v>
      </c>
      <c r="V89" s="64">
        <v>-3.1</v>
      </c>
      <c r="W89" s="81">
        <v>1969</v>
      </c>
      <c r="X89" s="120">
        <v>10</v>
      </c>
      <c r="Y89" s="113">
        <v>15.5</v>
      </c>
      <c r="Z89" s="64" t="s">
        <v>23</v>
      </c>
      <c r="AA89" s="79">
        <v>2.4</v>
      </c>
      <c r="AB89" s="83" t="s">
        <v>33</v>
      </c>
      <c r="AC89" s="104">
        <v>59.8</v>
      </c>
      <c r="AD89" s="104" t="s">
        <v>41</v>
      </c>
      <c r="AE89" s="64">
        <v>0.4</v>
      </c>
      <c r="AF89" s="78">
        <v>-25.9</v>
      </c>
      <c r="AG89" s="78">
        <v>-0.5</v>
      </c>
      <c r="AH89" s="78">
        <v>-26.1</v>
      </c>
      <c r="AI89" s="78">
        <v>537</v>
      </c>
      <c r="AJ89" s="131">
        <v>535</v>
      </c>
      <c r="AK89" s="142">
        <v>1320</v>
      </c>
      <c r="AL89" s="81">
        <v>1147</v>
      </c>
      <c r="AM89" s="64">
        <v>18.5</v>
      </c>
      <c r="AN89" s="81">
        <v>1973</v>
      </c>
      <c r="AO89" s="64" t="s">
        <v>154</v>
      </c>
      <c r="AP89" s="64">
        <v>-13.3</v>
      </c>
      <c r="AQ89" s="78">
        <v>1975</v>
      </c>
      <c r="AR89" s="78" t="s">
        <v>161</v>
      </c>
      <c r="AS89" s="80"/>
    </row>
    <row r="90" spans="1:45" ht="12.75">
      <c r="A90" s="10">
        <v>31</v>
      </c>
      <c r="B90" s="64"/>
      <c r="C90" s="64"/>
      <c r="D90" s="64"/>
      <c r="E90" s="64"/>
      <c r="F90" s="64"/>
      <c r="G90" s="64"/>
      <c r="H90" s="64"/>
      <c r="I90" s="64"/>
      <c r="J90" s="79"/>
      <c r="K90" s="96"/>
      <c r="L90" s="97"/>
      <c r="M90" s="64"/>
      <c r="N90" s="98"/>
      <c r="O90" s="136"/>
      <c r="P90" s="136"/>
      <c r="Q90" s="136"/>
      <c r="R90" s="136"/>
      <c r="S90" s="136"/>
      <c r="T90" s="64"/>
      <c r="U90" s="64"/>
      <c r="V90" s="64"/>
      <c r="W90" s="64"/>
      <c r="X90" s="120"/>
      <c r="Y90" s="113"/>
      <c r="Z90" s="64"/>
      <c r="AA90" s="79"/>
      <c r="AB90" s="83"/>
      <c r="AC90" s="98"/>
      <c r="AD90" s="119"/>
      <c r="AE90" s="78"/>
      <c r="AF90" s="78"/>
      <c r="AG90" s="78"/>
      <c r="AH90" s="78"/>
      <c r="AI90" s="78"/>
      <c r="AJ90" s="131"/>
      <c r="AK90" s="142"/>
      <c r="AL90" s="81"/>
      <c r="AM90" s="64"/>
      <c r="AN90" s="64"/>
      <c r="AO90" s="64"/>
      <c r="AP90" s="64"/>
      <c r="AQ90" s="78"/>
      <c r="AR90" s="80"/>
      <c r="AS90" s="80"/>
    </row>
    <row r="91" spans="1:45" ht="12.75">
      <c r="A91" s="78"/>
      <c r="B91" s="64"/>
      <c r="C91" s="64"/>
      <c r="D91" s="64"/>
      <c r="E91" s="64"/>
      <c r="F91" s="64"/>
      <c r="G91" s="64"/>
      <c r="H91" s="64"/>
      <c r="I91" s="64"/>
      <c r="J91" s="85"/>
      <c r="K91" s="10"/>
      <c r="L91" s="10"/>
      <c r="M91" s="78"/>
      <c r="N91" s="98"/>
      <c r="O91" s="144"/>
      <c r="P91" s="144"/>
      <c r="Q91" s="144"/>
      <c r="R91" s="144"/>
      <c r="S91" s="144"/>
      <c r="T91" s="144"/>
      <c r="U91" s="144"/>
      <c r="V91" s="144"/>
      <c r="W91" s="144"/>
      <c r="X91" s="120"/>
      <c r="Y91" s="145"/>
      <c r="Z91" s="78"/>
      <c r="AA91" s="79"/>
      <c r="AB91" s="100"/>
      <c r="AC91" s="98"/>
      <c r="AD91" s="119"/>
      <c r="AE91" s="78"/>
      <c r="AF91" s="78"/>
      <c r="AG91" s="78"/>
      <c r="AH91" s="78"/>
      <c r="AI91" s="78"/>
      <c r="AJ91" s="78"/>
      <c r="AK91" s="142"/>
      <c r="AL91" s="81"/>
      <c r="AM91" s="119"/>
      <c r="AN91" s="119"/>
      <c r="AO91" s="119"/>
      <c r="AP91" s="119"/>
      <c r="AQ91" s="10"/>
      <c r="AR91" s="80"/>
      <c r="AS91" s="80"/>
    </row>
    <row r="92" spans="1:61" ht="12.75">
      <c r="A92" s="78" t="s">
        <v>18</v>
      </c>
      <c r="B92" s="97">
        <f>AVERAGE(B60:B89)</f>
        <v>9.21</v>
      </c>
      <c r="C92" s="97">
        <f aca="true" t="shared" si="6" ref="C92:K92">AVERAGE(C60:C89)</f>
        <v>9.12</v>
      </c>
      <c r="D92" s="97">
        <f t="shared" si="6"/>
        <v>9.949999999999998</v>
      </c>
      <c r="E92" s="97">
        <f t="shared" si="6"/>
        <v>11.500000000000002</v>
      </c>
      <c r="F92" s="97">
        <f t="shared" si="6"/>
        <v>11.853333333333333</v>
      </c>
      <c r="G92" s="97">
        <f t="shared" si="6"/>
        <v>11.269999999999998</v>
      </c>
      <c r="H92" s="97">
        <f t="shared" si="6"/>
        <v>9.893333333333336</v>
      </c>
      <c r="I92" s="97">
        <f t="shared" si="6"/>
        <v>9.003333333333334</v>
      </c>
      <c r="J92" s="97">
        <f t="shared" si="6"/>
        <v>7.653333333333336</v>
      </c>
      <c r="K92" s="97">
        <f t="shared" si="6"/>
        <v>12.943333333333333</v>
      </c>
      <c r="L92" s="97">
        <f>AVERAGE(L59:L89)</f>
        <v>10.214999999999998</v>
      </c>
      <c r="M92" s="97"/>
      <c r="N92" s="98">
        <f>SUM(N60:N90)</f>
        <v>92.19999999999999</v>
      </c>
      <c r="O92" s="136">
        <f>SUM(O60:O90)</f>
        <v>109.6</v>
      </c>
      <c r="P92" s="136"/>
      <c r="Q92" s="136"/>
      <c r="R92" s="136"/>
      <c r="S92" s="136"/>
      <c r="T92" s="146">
        <f>AVERAGE(T60:T90)</f>
        <v>16.663333333333334</v>
      </c>
      <c r="U92" s="146"/>
      <c r="V92" s="146">
        <f>AVERAGE(V60:V90)</f>
        <v>-1.7966666666666666</v>
      </c>
      <c r="W92" s="146"/>
      <c r="X92" s="120">
        <f>AVERAGE(X60:X90)</f>
        <v>9.473333333333334</v>
      </c>
      <c r="Y92" s="113">
        <f>AVERAGE(Y60:Y90)</f>
        <v>16.676666666666666</v>
      </c>
      <c r="Z92" s="64"/>
      <c r="AA92" s="79">
        <f>AVERAGE(AA60:AA90)</f>
        <v>0.8033333333333332</v>
      </c>
      <c r="AB92" s="64"/>
      <c r="AC92" s="147"/>
      <c r="AD92" s="147"/>
      <c r="AE92" s="97">
        <f aca="true" t="shared" si="7" ref="AE92:AJ92">AVERAGE(AE60:AE90)</f>
        <v>2.062068965517241</v>
      </c>
      <c r="AF92" s="97">
        <f t="shared" si="7"/>
        <v>-20.196551724137933</v>
      </c>
      <c r="AG92" s="97">
        <f t="shared" si="7"/>
        <v>2.3166666666666673</v>
      </c>
      <c r="AH92" s="97">
        <f t="shared" si="7"/>
        <v>-20.116666666666667</v>
      </c>
      <c r="AI92" s="123">
        <f t="shared" si="7"/>
        <v>546</v>
      </c>
      <c r="AJ92" s="123">
        <f t="shared" si="7"/>
        <v>546.7666666666667</v>
      </c>
      <c r="AK92" s="148">
        <f>AVERAGE(AK60:AK91)</f>
        <v>1859.2857142857142</v>
      </c>
      <c r="AL92" s="123">
        <f>AVERAGE(AL60:AL91)</f>
        <v>1980.4444444444443</v>
      </c>
      <c r="AM92" s="103">
        <f>AVERAGE(AM60:AM90)</f>
        <v>22.30333333333333</v>
      </c>
      <c r="AN92" s="103"/>
      <c r="AO92" s="103"/>
      <c r="AP92" s="103">
        <f>AVERAGE(AP60:AP90)</f>
        <v>-8.853333333333332</v>
      </c>
      <c r="AQ92" s="78"/>
      <c r="AR92" s="80"/>
      <c r="AS92" s="80"/>
      <c r="BI92" s="2"/>
    </row>
    <row r="93" spans="1:45" ht="12.75">
      <c r="A93" s="78"/>
      <c r="B93" s="78"/>
      <c r="C93" s="78"/>
      <c r="D93" s="78"/>
      <c r="E93" s="78"/>
      <c r="F93" s="78"/>
      <c r="G93" s="78"/>
      <c r="H93" s="78"/>
      <c r="I93" s="10" t="s">
        <v>121</v>
      </c>
      <c r="J93" s="10"/>
      <c r="K93" s="78"/>
      <c r="L93" s="64"/>
      <c r="M93" s="97">
        <v>2.8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9"/>
      <c r="Y93" s="110"/>
      <c r="Z93" s="78"/>
      <c r="AA93" s="149"/>
      <c r="AB93" s="78"/>
      <c r="AC93" s="10"/>
      <c r="AD93" s="10" t="s">
        <v>213</v>
      </c>
      <c r="AE93" s="10">
        <v>1.2</v>
      </c>
      <c r="AF93" s="78">
        <v>-21.4</v>
      </c>
      <c r="AG93" s="78"/>
      <c r="AH93" s="78"/>
      <c r="AI93" s="10">
        <v>542</v>
      </c>
      <c r="AJ93" s="10"/>
      <c r="AK93" s="78"/>
      <c r="AL93" s="78"/>
      <c r="AM93" s="78"/>
      <c r="AN93" s="78"/>
      <c r="AO93" s="78"/>
      <c r="AP93" s="10"/>
      <c r="AQ93" s="78"/>
      <c r="AR93" s="80"/>
      <c r="AS93" s="80"/>
    </row>
    <row r="94" spans="1:61" ht="12.75">
      <c r="A94" s="78"/>
      <c r="B94" s="10" t="s">
        <v>108</v>
      </c>
      <c r="C94" s="10"/>
      <c r="D94" s="10"/>
      <c r="E94" s="78"/>
      <c r="F94" s="78"/>
      <c r="G94" s="78"/>
      <c r="H94" s="78"/>
      <c r="I94" s="97" t="s">
        <v>104</v>
      </c>
      <c r="J94" s="79"/>
      <c r="K94" s="96"/>
      <c r="L94" s="97">
        <v>7.4</v>
      </c>
      <c r="M94" s="64"/>
      <c r="N94" s="78"/>
      <c r="O94" s="78"/>
      <c r="P94" s="78"/>
      <c r="Q94" s="78"/>
      <c r="R94" s="78"/>
      <c r="S94" s="78"/>
      <c r="T94" s="78"/>
      <c r="U94" s="78"/>
      <c r="V94" s="97" t="s">
        <v>104</v>
      </c>
      <c r="W94" s="79"/>
      <c r="X94" s="53">
        <v>6.6</v>
      </c>
      <c r="Y94" s="126"/>
      <c r="Z94" s="78"/>
      <c r="AA94" s="87">
        <v>-7.3</v>
      </c>
      <c r="AB94" s="78"/>
      <c r="AC94" s="10"/>
      <c r="AD94" s="10"/>
      <c r="AE94" s="10"/>
      <c r="AF94" s="10"/>
      <c r="AG94" s="78"/>
      <c r="AH94" s="78"/>
      <c r="AI94" s="10"/>
      <c r="AJ94" s="10"/>
      <c r="AK94" s="10"/>
      <c r="AL94" s="10"/>
      <c r="AM94" s="10"/>
      <c r="AN94" s="10"/>
      <c r="AO94" s="10"/>
      <c r="AP94" s="10"/>
      <c r="AQ94" s="78"/>
      <c r="AR94" s="80"/>
      <c r="AS94" s="80"/>
      <c r="BI94" s="2"/>
    </row>
    <row r="95" spans="1:45" ht="12.75">
      <c r="A95" s="10"/>
      <c r="B95" s="10" t="s">
        <v>107</v>
      </c>
      <c r="C95" s="10"/>
      <c r="D95" s="10"/>
      <c r="E95" s="10"/>
      <c r="F95" s="78"/>
      <c r="G95" s="78"/>
      <c r="H95" s="78"/>
      <c r="I95" s="97" t="s">
        <v>105</v>
      </c>
      <c r="J95" s="79"/>
      <c r="K95" s="96"/>
      <c r="L95" s="97">
        <v>8.6</v>
      </c>
      <c r="M95" s="78"/>
      <c r="N95" s="78"/>
      <c r="O95" s="78"/>
      <c r="P95" s="78"/>
      <c r="Q95" s="78"/>
      <c r="R95" s="78"/>
      <c r="S95" s="78"/>
      <c r="T95" s="78"/>
      <c r="U95" s="78"/>
      <c r="V95" s="97" t="s">
        <v>105</v>
      </c>
      <c r="W95" s="79"/>
      <c r="X95" s="53">
        <v>7.8</v>
      </c>
      <c r="Y95" s="110"/>
      <c r="Z95" s="78"/>
      <c r="AA95" s="149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80"/>
      <c r="AS95" s="80"/>
    </row>
    <row r="96" spans="1:45" ht="12.75">
      <c r="A96" s="78"/>
      <c r="B96" s="10" t="s">
        <v>116</v>
      </c>
      <c r="C96" s="10"/>
      <c r="D96" s="10"/>
      <c r="E96" s="10"/>
      <c r="F96" s="10"/>
      <c r="G96" s="78"/>
      <c r="H96" s="78"/>
      <c r="I96" s="10" t="s">
        <v>77</v>
      </c>
      <c r="J96" s="10"/>
      <c r="K96" s="78"/>
      <c r="L96" s="97">
        <v>8.7</v>
      </c>
      <c r="M96" s="64"/>
      <c r="N96" s="78"/>
      <c r="O96" s="78"/>
      <c r="P96" s="78"/>
      <c r="Q96" s="78"/>
      <c r="R96" s="78"/>
      <c r="S96" s="78"/>
      <c r="T96" s="78"/>
      <c r="U96" s="78"/>
      <c r="V96" s="10" t="s">
        <v>77</v>
      </c>
      <c r="W96" s="10"/>
      <c r="X96" s="10">
        <v>8.1</v>
      </c>
      <c r="Y96" s="78"/>
      <c r="Z96" s="78"/>
      <c r="AA96" s="149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80"/>
      <c r="AS96" s="80"/>
    </row>
    <row r="97" spans="1:45" ht="12.75">
      <c r="A97" s="78"/>
      <c r="B97" s="97" t="s">
        <v>115</v>
      </c>
      <c r="C97" s="78"/>
      <c r="D97" s="78"/>
      <c r="E97" s="78"/>
      <c r="F97" s="78"/>
      <c r="G97" s="78"/>
      <c r="H97" s="78"/>
      <c r="I97" s="10" t="s">
        <v>106</v>
      </c>
      <c r="J97" s="10"/>
      <c r="K97" s="78"/>
      <c r="L97" s="97">
        <v>66.5</v>
      </c>
      <c r="M97" s="64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97"/>
      <c r="Y97" s="78"/>
      <c r="Z97" s="78"/>
      <c r="AA97" s="78"/>
      <c r="AB97" s="78"/>
      <c r="AC97" s="78"/>
      <c r="AD97" s="10"/>
      <c r="AE97" s="10"/>
      <c r="AF97" s="78"/>
      <c r="AG97" s="97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80"/>
      <c r="AS97" s="80"/>
    </row>
    <row r="98" spans="1:45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84"/>
      <c r="L98" s="64"/>
      <c r="M98" s="64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80"/>
      <c r="AS98" s="80"/>
    </row>
    <row r="99" spans="1:45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84"/>
      <c r="L99" s="64"/>
      <c r="M99" s="64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80"/>
      <c r="AS99" s="80"/>
    </row>
    <row r="100" spans="2:44" ht="12.75">
      <c r="B100" s="3" t="s">
        <v>195</v>
      </c>
      <c r="C100" s="3"/>
      <c r="D100" s="3"/>
      <c r="E100" s="3"/>
      <c r="O100" s="30"/>
      <c r="P100" s="30"/>
      <c r="Q100" s="30"/>
      <c r="R100" s="30"/>
      <c r="S100" s="30"/>
      <c r="T100" s="30"/>
      <c r="U100" s="30"/>
      <c r="V100" s="30"/>
      <c r="W100" s="30"/>
      <c r="X100" s="28"/>
      <c r="Y100" s="29" t="s">
        <v>72</v>
      </c>
      <c r="Z100" s="3"/>
      <c r="AA100" s="24"/>
      <c r="AC100" s="3"/>
      <c r="AE100" s="3" t="s">
        <v>130</v>
      </c>
      <c r="AF100" s="3"/>
      <c r="AG100" s="3"/>
      <c r="AH100" s="3"/>
      <c r="AK100" s="52" t="s">
        <v>69</v>
      </c>
      <c r="AL100" s="3"/>
      <c r="AN100" s="108" t="s">
        <v>162</v>
      </c>
      <c r="AO100" s="108"/>
      <c r="AP100" s="108"/>
      <c r="AQ100" s="59"/>
      <c r="AR100" s="109"/>
    </row>
    <row r="101" spans="2:44" ht="13.5">
      <c r="B101" t="s">
        <v>1</v>
      </c>
      <c r="M101" s="13" t="s">
        <v>17</v>
      </c>
      <c r="N101" s="13"/>
      <c r="O101" s="72"/>
      <c r="P101" s="72" t="s">
        <v>135</v>
      </c>
      <c r="Q101" s="72"/>
      <c r="R101" s="31"/>
      <c r="S101" s="31"/>
      <c r="T101" s="31" t="s">
        <v>136</v>
      </c>
      <c r="U101" s="31"/>
      <c r="V101" s="72" t="s">
        <v>137</v>
      </c>
      <c r="X101" s="62" t="s">
        <v>5</v>
      </c>
      <c r="Y101" s="48" t="s">
        <v>138</v>
      </c>
      <c r="Z101" s="4" t="s">
        <v>8</v>
      </c>
      <c r="AA101" s="7" t="s">
        <v>129</v>
      </c>
      <c r="AB101" s="7" t="s">
        <v>139</v>
      </c>
      <c r="AC101" s="58" t="s">
        <v>140</v>
      </c>
      <c r="AD101" s="58" t="s">
        <v>8</v>
      </c>
      <c r="AE101" s="10" t="s">
        <v>11</v>
      </c>
      <c r="AF101" s="10" t="s">
        <v>11</v>
      </c>
      <c r="AG101" s="10" t="s">
        <v>12</v>
      </c>
      <c r="AH101" s="10" t="s">
        <v>12</v>
      </c>
      <c r="AI101" s="10" t="s">
        <v>11</v>
      </c>
      <c r="AJ101" s="10" t="s">
        <v>12</v>
      </c>
      <c r="AK101" s="53" t="s">
        <v>11</v>
      </c>
      <c r="AL101" s="10" t="s">
        <v>12</v>
      </c>
      <c r="AM101" s="70" t="s">
        <v>131</v>
      </c>
      <c r="AN101" s="70" t="s">
        <v>134</v>
      </c>
      <c r="AO101" s="70" t="s">
        <v>139</v>
      </c>
      <c r="AP101" s="70" t="s">
        <v>141</v>
      </c>
      <c r="AQ101" s="70" t="s">
        <v>134</v>
      </c>
      <c r="AR101" s="70" t="s">
        <v>139</v>
      </c>
    </row>
    <row r="102" spans="1:45" ht="13.5">
      <c r="A102" s="84" t="s">
        <v>0</v>
      </c>
      <c r="B102" s="10">
        <v>3</v>
      </c>
      <c r="C102" s="10">
        <v>6</v>
      </c>
      <c r="D102" s="10">
        <v>9</v>
      </c>
      <c r="E102" s="10">
        <v>12</v>
      </c>
      <c r="F102" s="10">
        <v>15</v>
      </c>
      <c r="G102" s="10">
        <v>18</v>
      </c>
      <c r="H102" s="10">
        <v>21</v>
      </c>
      <c r="I102" s="10">
        <v>24</v>
      </c>
      <c r="J102" s="85" t="s">
        <v>3</v>
      </c>
      <c r="K102" s="86" t="s">
        <v>4</v>
      </c>
      <c r="L102" s="87" t="s">
        <v>5</v>
      </c>
      <c r="M102" s="87" t="s">
        <v>6</v>
      </c>
      <c r="N102" s="119" t="s">
        <v>128</v>
      </c>
      <c r="O102" s="88" t="s">
        <v>64</v>
      </c>
      <c r="P102" s="88" t="s">
        <v>131</v>
      </c>
      <c r="Q102" s="88" t="s">
        <v>134</v>
      </c>
      <c r="R102" s="88" t="s">
        <v>132</v>
      </c>
      <c r="S102" s="88" t="s">
        <v>134</v>
      </c>
      <c r="T102" s="88" t="s">
        <v>131</v>
      </c>
      <c r="U102" s="88" t="s">
        <v>134</v>
      </c>
      <c r="V102" s="88" t="s">
        <v>132</v>
      </c>
      <c r="W102" s="89" t="s">
        <v>134</v>
      </c>
      <c r="X102" s="120" t="s">
        <v>76</v>
      </c>
      <c r="Y102" s="80"/>
      <c r="Z102" s="80"/>
      <c r="AA102" s="79"/>
      <c r="AB102" s="121"/>
      <c r="AC102" s="122"/>
      <c r="AD102" s="122"/>
      <c r="AE102" s="11" t="s">
        <v>13</v>
      </c>
      <c r="AF102" s="11" t="s">
        <v>14</v>
      </c>
      <c r="AG102" s="11" t="s">
        <v>13</v>
      </c>
      <c r="AH102" s="11" t="s">
        <v>14</v>
      </c>
      <c r="AI102" s="9" t="s">
        <v>15</v>
      </c>
      <c r="AJ102" s="12" t="s">
        <v>16</v>
      </c>
      <c r="AK102" s="53" t="s">
        <v>68</v>
      </c>
      <c r="AL102" s="10" t="s">
        <v>68</v>
      </c>
      <c r="AM102" s="80"/>
      <c r="AN102" s="80"/>
      <c r="AO102" s="80"/>
      <c r="AP102" s="80"/>
      <c r="AQ102" s="80"/>
      <c r="AR102" s="80"/>
      <c r="AS102" s="80"/>
    </row>
    <row r="103" spans="1:45" ht="12.75">
      <c r="A103" s="90" t="s">
        <v>66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3"/>
      <c r="M103" s="80"/>
      <c r="N103" s="124"/>
      <c r="O103" s="125"/>
      <c r="P103" s="126" t="s">
        <v>142</v>
      </c>
      <c r="Q103" s="126" t="s">
        <v>163</v>
      </c>
      <c r="R103" s="125"/>
      <c r="S103" s="125"/>
      <c r="T103" s="126" t="s">
        <v>143</v>
      </c>
      <c r="U103" s="126"/>
      <c r="V103" s="126" t="s">
        <v>144</v>
      </c>
      <c r="W103" s="125"/>
      <c r="X103" s="78">
        <v>2010</v>
      </c>
      <c r="Y103" s="127"/>
      <c r="Z103" s="80"/>
      <c r="AA103" s="128"/>
      <c r="AB103" s="80"/>
      <c r="AC103" s="107"/>
      <c r="AD103" s="107"/>
      <c r="AE103" s="78" t="s">
        <v>217</v>
      </c>
      <c r="AF103" s="80"/>
      <c r="AG103" s="80"/>
      <c r="AH103" s="80"/>
      <c r="AI103" s="78" t="s">
        <v>212</v>
      </c>
      <c r="AJ103" s="78"/>
      <c r="AK103" s="91"/>
      <c r="AL103" s="80"/>
      <c r="AS103" s="80"/>
    </row>
    <row r="104" spans="1:45" ht="12.75">
      <c r="A104" s="10">
        <v>1</v>
      </c>
      <c r="B104" s="64">
        <v>7</v>
      </c>
      <c r="C104" s="64">
        <v>8.6</v>
      </c>
      <c r="D104" s="64">
        <v>10.2</v>
      </c>
      <c r="E104" s="64">
        <v>12.8</v>
      </c>
      <c r="F104" s="64">
        <v>13.6</v>
      </c>
      <c r="G104" s="64">
        <v>12.7</v>
      </c>
      <c r="H104" s="64">
        <v>11.2</v>
      </c>
      <c r="I104" s="64">
        <v>10.2</v>
      </c>
      <c r="J104" s="79">
        <v>6.5</v>
      </c>
      <c r="K104" s="96">
        <v>13.7</v>
      </c>
      <c r="L104" s="97">
        <f aca="true" t="shared" si="8" ref="L104:L113">AVERAGE(B104:I104)</f>
        <v>10.7875</v>
      </c>
      <c r="M104" s="151">
        <v>5.8</v>
      </c>
      <c r="N104" s="98">
        <v>0.3</v>
      </c>
      <c r="O104" s="129">
        <v>4.4</v>
      </c>
      <c r="P104" s="64">
        <v>11.8</v>
      </c>
      <c r="Q104" s="78">
        <v>2002</v>
      </c>
      <c r="R104" s="64">
        <v>-1.4</v>
      </c>
      <c r="S104" s="131">
        <v>1981</v>
      </c>
      <c r="T104" s="64">
        <v>15.4</v>
      </c>
      <c r="U104" s="131">
        <v>1958</v>
      </c>
      <c r="V104" s="64">
        <v>-4.1</v>
      </c>
      <c r="W104" s="131">
        <v>1969</v>
      </c>
      <c r="X104" s="120">
        <v>8.3</v>
      </c>
      <c r="Y104" s="113">
        <v>15.6</v>
      </c>
      <c r="Z104" s="64" t="s">
        <v>203</v>
      </c>
      <c r="AA104" s="79">
        <v>-1.6</v>
      </c>
      <c r="AB104" s="64" t="s">
        <v>26</v>
      </c>
      <c r="AC104" s="104">
        <v>40.4</v>
      </c>
      <c r="AD104" s="104" t="s">
        <v>78</v>
      </c>
      <c r="AE104" s="64">
        <v>-0.3</v>
      </c>
      <c r="AF104" s="64">
        <v>-25.3</v>
      </c>
      <c r="AG104" s="64">
        <v>3.4</v>
      </c>
      <c r="AH104" s="64">
        <v>-23.3</v>
      </c>
      <c r="AI104" s="131">
        <v>540</v>
      </c>
      <c r="AJ104" s="131">
        <v>542</v>
      </c>
      <c r="AK104" s="99">
        <v>1229</v>
      </c>
      <c r="AL104" s="110">
        <v>1844</v>
      </c>
      <c r="AM104" s="96">
        <v>23.5</v>
      </c>
      <c r="AN104" s="100">
        <v>1973</v>
      </c>
      <c r="AO104" s="78" t="s">
        <v>43</v>
      </c>
      <c r="AP104" s="64">
        <v>-14.7</v>
      </c>
      <c r="AQ104" s="78">
        <v>1969</v>
      </c>
      <c r="AR104" s="78" t="s">
        <v>204</v>
      </c>
      <c r="AS104" s="80"/>
    </row>
    <row r="105" spans="1:45" ht="12.75">
      <c r="A105" s="10">
        <v>2</v>
      </c>
      <c r="B105" s="14" t="s">
        <v>68</v>
      </c>
      <c r="C105" s="14">
        <v>11.4</v>
      </c>
      <c r="D105" s="14">
        <v>11.2</v>
      </c>
      <c r="E105" s="14">
        <v>11.4</v>
      </c>
      <c r="F105" s="14">
        <v>13.4</v>
      </c>
      <c r="G105" s="14">
        <v>11.7</v>
      </c>
      <c r="H105" s="64">
        <v>11.4</v>
      </c>
      <c r="I105" s="64">
        <v>11.4</v>
      </c>
      <c r="J105" s="79">
        <v>9.2</v>
      </c>
      <c r="K105" s="96">
        <v>13.8</v>
      </c>
      <c r="L105" s="97">
        <f t="shared" si="8"/>
        <v>11.700000000000001</v>
      </c>
      <c r="M105" s="151">
        <v>5.7</v>
      </c>
      <c r="N105" s="98">
        <v>2.1</v>
      </c>
      <c r="O105" s="129">
        <v>4</v>
      </c>
      <c r="P105" s="64">
        <v>11.5</v>
      </c>
      <c r="Q105" s="78">
        <v>1936</v>
      </c>
      <c r="R105" s="64">
        <v>-0.8</v>
      </c>
      <c r="S105" s="131">
        <v>1981</v>
      </c>
      <c r="T105" s="64">
        <v>13.9</v>
      </c>
      <c r="U105" s="131">
        <v>2002</v>
      </c>
      <c r="V105" s="64">
        <v>-3.5</v>
      </c>
      <c r="W105" s="131">
        <v>1986</v>
      </c>
      <c r="X105" s="120">
        <v>10.4</v>
      </c>
      <c r="Y105" s="113">
        <v>17.4</v>
      </c>
      <c r="Z105" s="64" t="s">
        <v>126</v>
      </c>
      <c r="AA105" s="79">
        <v>1.2</v>
      </c>
      <c r="AB105" s="64" t="s">
        <v>29</v>
      </c>
      <c r="AC105" s="104">
        <v>67.9</v>
      </c>
      <c r="AD105" s="104" t="s">
        <v>206</v>
      </c>
      <c r="AE105" s="64">
        <v>5.4</v>
      </c>
      <c r="AF105" s="64">
        <v>-19.7</v>
      </c>
      <c r="AG105" s="64">
        <v>2.4</v>
      </c>
      <c r="AH105" s="81">
        <v>-24</v>
      </c>
      <c r="AI105" s="131">
        <v>547</v>
      </c>
      <c r="AJ105" s="134">
        <v>544</v>
      </c>
      <c r="AK105" s="99">
        <v>1897</v>
      </c>
      <c r="AL105" s="110">
        <v>1482</v>
      </c>
      <c r="AM105" s="64">
        <v>22</v>
      </c>
      <c r="AN105" s="78">
        <v>1973</v>
      </c>
      <c r="AO105" s="78" t="s">
        <v>177</v>
      </c>
      <c r="AP105" s="64">
        <v>-11.2</v>
      </c>
      <c r="AQ105" s="78">
        <v>2008</v>
      </c>
      <c r="AR105" s="78" t="s">
        <v>91</v>
      </c>
      <c r="AS105" s="80"/>
    </row>
    <row r="106" spans="1:45" ht="12.75">
      <c r="A106" s="10">
        <v>3</v>
      </c>
      <c r="B106" s="64">
        <v>11.5</v>
      </c>
      <c r="C106" s="64">
        <v>11</v>
      </c>
      <c r="D106" s="64">
        <v>11.8</v>
      </c>
      <c r="E106" s="14">
        <v>12.7</v>
      </c>
      <c r="F106" s="14">
        <v>13.4</v>
      </c>
      <c r="G106" s="14">
        <v>12.8</v>
      </c>
      <c r="H106" s="64">
        <v>9.6</v>
      </c>
      <c r="I106" s="64">
        <v>8.6</v>
      </c>
      <c r="J106" s="79">
        <v>8.6</v>
      </c>
      <c r="K106" s="96">
        <v>14.2</v>
      </c>
      <c r="L106" s="97">
        <f t="shared" si="8"/>
        <v>11.424999999999999</v>
      </c>
      <c r="M106" s="151">
        <v>5.6</v>
      </c>
      <c r="N106" s="98">
        <v>0</v>
      </c>
      <c r="O106" s="129">
        <v>2.6</v>
      </c>
      <c r="P106" s="64">
        <v>11.6</v>
      </c>
      <c r="Q106" s="131">
        <v>1976</v>
      </c>
      <c r="R106" s="64">
        <v>-0.3</v>
      </c>
      <c r="S106" s="131">
        <v>1956</v>
      </c>
      <c r="T106" s="64">
        <v>14.2</v>
      </c>
      <c r="U106" s="131">
        <v>2010</v>
      </c>
      <c r="V106" s="64">
        <v>-6.1</v>
      </c>
      <c r="W106" s="131">
        <v>1924</v>
      </c>
      <c r="X106" s="120">
        <v>9.3</v>
      </c>
      <c r="Y106" s="113">
        <v>15.6</v>
      </c>
      <c r="Z106" s="64" t="s">
        <v>208</v>
      </c>
      <c r="AA106" s="79">
        <v>0.2</v>
      </c>
      <c r="AB106" s="64" t="s">
        <v>156</v>
      </c>
      <c r="AC106" s="104">
        <v>23.6</v>
      </c>
      <c r="AD106" s="104" t="s">
        <v>20</v>
      </c>
      <c r="AE106" s="64">
        <v>3</v>
      </c>
      <c r="AF106" s="64">
        <v>-23.5</v>
      </c>
      <c r="AG106" s="81">
        <v>2</v>
      </c>
      <c r="AH106" s="81">
        <v>-24</v>
      </c>
      <c r="AI106" s="78">
        <v>544</v>
      </c>
      <c r="AJ106" s="134">
        <v>544</v>
      </c>
      <c r="AK106" s="99">
        <v>1642</v>
      </c>
      <c r="AL106" s="110"/>
      <c r="AM106" s="64">
        <v>19.7</v>
      </c>
      <c r="AN106" s="78">
        <v>1964</v>
      </c>
      <c r="AO106" s="78" t="s">
        <v>177</v>
      </c>
      <c r="AP106" s="64">
        <v>-17.4</v>
      </c>
      <c r="AQ106" s="78">
        <v>2008</v>
      </c>
      <c r="AR106" s="78" t="s">
        <v>159</v>
      </c>
      <c r="AS106" s="80"/>
    </row>
    <row r="107" spans="1:45" ht="12.75">
      <c r="A107" s="10">
        <v>4</v>
      </c>
      <c r="B107" s="14">
        <v>9.7</v>
      </c>
      <c r="C107" s="14">
        <v>8.9</v>
      </c>
      <c r="D107" s="14">
        <v>7.2</v>
      </c>
      <c r="E107" s="64">
        <v>10.5</v>
      </c>
      <c r="F107" s="64">
        <v>13.4</v>
      </c>
      <c r="G107" s="64">
        <v>12.3</v>
      </c>
      <c r="H107" s="64">
        <v>9.7</v>
      </c>
      <c r="I107" s="64">
        <v>9.1</v>
      </c>
      <c r="J107" s="79">
        <v>6.6</v>
      </c>
      <c r="K107" s="96">
        <v>13.9</v>
      </c>
      <c r="L107" s="97">
        <f t="shared" si="8"/>
        <v>10.1</v>
      </c>
      <c r="M107" s="151">
        <v>5.5</v>
      </c>
      <c r="N107" s="98"/>
      <c r="O107" s="129">
        <v>10.4</v>
      </c>
      <c r="P107" s="64">
        <v>10.2</v>
      </c>
      <c r="Q107" s="131">
        <v>1936</v>
      </c>
      <c r="R107" s="64">
        <v>-0.7</v>
      </c>
      <c r="S107" s="131">
        <v>1966</v>
      </c>
      <c r="T107" s="64">
        <v>13.9</v>
      </c>
      <c r="U107" s="131">
        <v>2010</v>
      </c>
      <c r="V107" s="64">
        <v>-5.6</v>
      </c>
      <c r="W107" s="131">
        <v>1966</v>
      </c>
      <c r="X107" s="120">
        <v>8.4</v>
      </c>
      <c r="Y107" s="113">
        <v>15.1</v>
      </c>
      <c r="Z107" s="64" t="s">
        <v>209</v>
      </c>
      <c r="AA107" s="79">
        <v>-1.9</v>
      </c>
      <c r="AB107" s="64" t="s">
        <v>126</v>
      </c>
      <c r="AC107" s="104">
        <v>17</v>
      </c>
      <c r="AD107" s="104" t="s">
        <v>31</v>
      </c>
      <c r="AE107" s="64">
        <v>2.6</v>
      </c>
      <c r="AF107" s="64">
        <v>-22.9</v>
      </c>
      <c r="AG107" s="64">
        <v>3.6</v>
      </c>
      <c r="AH107" s="64">
        <v>-23.7</v>
      </c>
      <c r="AI107" s="78">
        <v>544</v>
      </c>
      <c r="AJ107" s="131">
        <v>543</v>
      </c>
      <c r="AK107" s="99">
        <v>1522</v>
      </c>
      <c r="AL107" s="110">
        <v>1577</v>
      </c>
      <c r="AM107" s="64">
        <v>19.9</v>
      </c>
      <c r="AN107" s="78">
        <v>1964</v>
      </c>
      <c r="AO107" s="78" t="s">
        <v>177</v>
      </c>
      <c r="AP107" s="64">
        <v>-13.7</v>
      </c>
      <c r="AQ107" s="78">
        <v>1981</v>
      </c>
      <c r="AR107" s="78" t="s">
        <v>91</v>
      </c>
      <c r="AS107" s="80"/>
    </row>
    <row r="108" spans="1:45" ht="12.75">
      <c r="A108" s="10">
        <v>5</v>
      </c>
      <c r="B108" s="17">
        <v>9.5</v>
      </c>
      <c r="C108" s="17">
        <v>8.1</v>
      </c>
      <c r="D108" s="17">
        <v>8.1</v>
      </c>
      <c r="E108" s="17">
        <v>8.5</v>
      </c>
      <c r="F108" s="14">
        <v>10.2</v>
      </c>
      <c r="G108" s="17">
        <v>9.3</v>
      </c>
      <c r="H108" s="64">
        <v>8.4</v>
      </c>
      <c r="I108" s="64">
        <v>7.4</v>
      </c>
      <c r="J108" s="79">
        <v>7.4</v>
      </c>
      <c r="K108" s="96">
        <v>10.9</v>
      </c>
      <c r="L108" s="97">
        <f t="shared" si="8"/>
        <v>8.6875</v>
      </c>
      <c r="M108" s="151">
        <v>5.4</v>
      </c>
      <c r="N108" s="98">
        <v>0.1</v>
      </c>
      <c r="O108" s="136">
        <v>1.8</v>
      </c>
      <c r="P108" s="64">
        <v>11.7</v>
      </c>
      <c r="Q108" s="131">
        <v>2002</v>
      </c>
      <c r="R108" s="64">
        <v>-0.6</v>
      </c>
      <c r="S108" s="131">
        <v>1981</v>
      </c>
      <c r="T108" s="64">
        <v>13.7</v>
      </c>
      <c r="U108" s="131">
        <v>2002</v>
      </c>
      <c r="V108" s="64">
        <v>-4</v>
      </c>
      <c r="W108" s="131">
        <v>1966</v>
      </c>
      <c r="X108" s="120">
        <v>8.4</v>
      </c>
      <c r="Y108" s="113">
        <v>13.4</v>
      </c>
      <c r="Z108" s="64" t="s">
        <v>183</v>
      </c>
      <c r="AA108" s="79">
        <v>2.3</v>
      </c>
      <c r="AB108" s="64" t="s">
        <v>58</v>
      </c>
      <c r="AC108" s="104">
        <v>56.1</v>
      </c>
      <c r="AD108" s="104" t="s">
        <v>206</v>
      </c>
      <c r="AE108" s="64">
        <v>2.6</v>
      </c>
      <c r="AF108" s="64">
        <v>-24.4</v>
      </c>
      <c r="AG108" s="64">
        <v>3.6</v>
      </c>
      <c r="AH108" s="64">
        <v>-22.7</v>
      </c>
      <c r="AI108" s="131">
        <v>543</v>
      </c>
      <c r="AJ108" s="131">
        <v>543</v>
      </c>
      <c r="AK108" s="99">
        <v>1595</v>
      </c>
      <c r="AL108" s="110">
        <v>1620</v>
      </c>
      <c r="AM108" s="64">
        <v>19.4</v>
      </c>
      <c r="AN108" s="78">
        <v>1944</v>
      </c>
      <c r="AO108" s="78" t="s">
        <v>24</v>
      </c>
      <c r="AP108" s="64">
        <v>-13.1</v>
      </c>
      <c r="AQ108" s="78">
        <v>1966</v>
      </c>
      <c r="AR108" s="78" t="s">
        <v>58</v>
      </c>
      <c r="AS108" s="80"/>
    </row>
    <row r="109" spans="1:45" ht="12.75">
      <c r="A109" s="10">
        <v>6</v>
      </c>
      <c r="B109" s="14">
        <v>6.7</v>
      </c>
      <c r="C109" s="14">
        <v>6.4</v>
      </c>
      <c r="D109" s="14">
        <v>5.3</v>
      </c>
      <c r="E109" s="14">
        <v>7.5</v>
      </c>
      <c r="F109" s="14">
        <v>10.2</v>
      </c>
      <c r="G109" s="14">
        <v>9.6</v>
      </c>
      <c r="H109" s="64">
        <v>8.8</v>
      </c>
      <c r="I109" s="64">
        <v>8.2</v>
      </c>
      <c r="J109" s="79">
        <v>4.9</v>
      </c>
      <c r="K109" s="96">
        <v>10.5</v>
      </c>
      <c r="L109" s="97">
        <f t="shared" si="8"/>
        <v>7.8375</v>
      </c>
      <c r="M109" s="151">
        <v>5.3</v>
      </c>
      <c r="N109" s="98">
        <v>0</v>
      </c>
      <c r="O109" s="136">
        <v>2.5</v>
      </c>
      <c r="P109" s="64">
        <v>12.6</v>
      </c>
      <c r="Q109" s="131">
        <v>1959</v>
      </c>
      <c r="R109" s="64">
        <v>-0.2</v>
      </c>
      <c r="S109" s="131">
        <v>1987</v>
      </c>
      <c r="T109" s="64">
        <v>13.4</v>
      </c>
      <c r="U109" s="131">
        <v>2002</v>
      </c>
      <c r="V109" s="64">
        <v>-4</v>
      </c>
      <c r="W109" s="82">
        <v>1892</v>
      </c>
      <c r="X109" s="120">
        <v>7.9</v>
      </c>
      <c r="Y109" s="113">
        <v>13.7</v>
      </c>
      <c r="Z109" s="64" t="s">
        <v>211</v>
      </c>
      <c r="AA109" s="79">
        <v>-0.2</v>
      </c>
      <c r="AB109" s="64" t="s">
        <v>210</v>
      </c>
      <c r="AC109" s="104">
        <v>55.7</v>
      </c>
      <c r="AD109" s="104" t="s">
        <v>67</v>
      </c>
      <c r="AE109" s="64">
        <v>3.8</v>
      </c>
      <c r="AF109" s="64">
        <v>-23.1</v>
      </c>
      <c r="AG109" s="64">
        <v>3.2</v>
      </c>
      <c r="AH109" s="64">
        <v>-24.7</v>
      </c>
      <c r="AI109" s="131">
        <v>542</v>
      </c>
      <c r="AJ109" s="137">
        <v>541</v>
      </c>
      <c r="AK109" s="99">
        <v>1625</v>
      </c>
      <c r="AL109" s="110">
        <v>1804</v>
      </c>
      <c r="AM109" s="64">
        <v>20.9</v>
      </c>
      <c r="AN109" s="78">
        <v>1959</v>
      </c>
      <c r="AO109" s="78" t="s">
        <v>177</v>
      </c>
      <c r="AP109" s="64">
        <v>-12.7</v>
      </c>
      <c r="AQ109" s="78">
        <v>1966</v>
      </c>
      <c r="AR109" s="78" t="s">
        <v>205</v>
      </c>
      <c r="AS109" s="80"/>
    </row>
    <row r="110" spans="1:45" ht="12.75">
      <c r="A110" s="10">
        <v>7</v>
      </c>
      <c r="B110" s="14">
        <v>6.3</v>
      </c>
      <c r="C110" s="14">
        <v>5.8</v>
      </c>
      <c r="D110" s="14">
        <v>7</v>
      </c>
      <c r="E110" s="64">
        <v>9.9</v>
      </c>
      <c r="F110" s="64">
        <v>9.2</v>
      </c>
      <c r="G110" s="64">
        <v>9.1</v>
      </c>
      <c r="H110" s="64">
        <v>8.7</v>
      </c>
      <c r="I110" s="64">
        <v>8.4</v>
      </c>
      <c r="J110" s="79">
        <v>5.4</v>
      </c>
      <c r="K110" s="96">
        <v>10.9</v>
      </c>
      <c r="L110" s="97">
        <f t="shared" si="8"/>
        <v>8.05</v>
      </c>
      <c r="M110" s="151">
        <v>5.2</v>
      </c>
      <c r="N110" s="98">
        <v>0</v>
      </c>
      <c r="O110" s="136">
        <v>1.7</v>
      </c>
      <c r="P110" s="64">
        <v>11.1</v>
      </c>
      <c r="Q110" s="131">
        <v>1946</v>
      </c>
      <c r="R110" s="64">
        <v>-2.9</v>
      </c>
      <c r="S110" s="131">
        <v>1987</v>
      </c>
      <c r="T110" s="64">
        <v>14.9</v>
      </c>
      <c r="U110" s="131">
        <v>1895</v>
      </c>
      <c r="V110" s="64">
        <v>-3.3</v>
      </c>
      <c r="W110" s="131">
        <v>1987</v>
      </c>
      <c r="X110" s="120">
        <v>8.2</v>
      </c>
      <c r="Y110" s="113">
        <v>13.9</v>
      </c>
      <c r="Z110" s="64" t="s">
        <v>177</v>
      </c>
      <c r="AA110" s="79">
        <v>0.1</v>
      </c>
      <c r="AB110" s="83" t="s">
        <v>91</v>
      </c>
      <c r="AC110" s="104">
        <v>29.8</v>
      </c>
      <c r="AD110" s="104" t="s">
        <v>179</v>
      </c>
      <c r="AE110" s="64">
        <v>1.2</v>
      </c>
      <c r="AF110" s="64">
        <v>-26.1</v>
      </c>
      <c r="AG110" s="14">
        <v>-0.5</v>
      </c>
      <c r="AH110" s="14">
        <v>-27.3</v>
      </c>
      <c r="AI110" s="131">
        <v>540</v>
      </c>
      <c r="AJ110" s="131">
        <v>536</v>
      </c>
      <c r="AK110" s="99">
        <v>1367</v>
      </c>
      <c r="AL110" s="110">
        <v>1130</v>
      </c>
      <c r="AM110" s="64">
        <v>21.7</v>
      </c>
      <c r="AN110" s="78">
        <v>1992</v>
      </c>
      <c r="AO110" s="78" t="s">
        <v>43</v>
      </c>
      <c r="AP110" s="64">
        <v>-10.8</v>
      </c>
      <c r="AQ110" s="78">
        <v>2003</v>
      </c>
      <c r="AR110" s="78" t="s">
        <v>159</v>
      </c>
      <c r="AS110" s="80"/>
    </row>
    <row r="111" spans="1:45" ht="12.75">
      <c r="A111" s="10">
        <v>8</v>
      </c>
      <c r="B111" s="14">
        <v>6.8</v>
      </c>
      <c r="C111" s="14">
        <v>7.4</v>
      </c>
      <c r="D111" s="14">
        <v>7.9</v>
      </c>
      <c r="E111" s="64">
        <v>8.7</v>
      </c>
      <c r="F111" s="64">
        <v>9.1</v>
      </c>
      <c r="G111" s="64">
        <v>8.4</v>
      </c>
      <c r="H111" s="64">
        <v>6.4</v>
      </c>
      <c r="I111" s="64">
        <v>5.9</v>
      </c>
      <c r="J111" s="79">
        <v>5.9</v>
      </c>
      <c r="K111" s="96">
        <v>9.8</v>
      </c>
      <c r="L111" s="97">
        <f t="shared" si="8"/>
        <v>7.574999999999999</v>
      </c>
      <c r="M111" s="151">
        <v>5.1</v>
      </c>
      <c r="N111" s="98">
        <v>1.7</v>
      </c>
      <c r="O111" s="136">
        <v>1.8</v>
      </c>
      <c r="P111" s="64">
        <v>11.7</v>
      </c>
      <c r="Q111" s="131">
        <v>1946</v>
      </c>
      <c r="R111" s="64">
        <v>-2.6</v>
      </c>
      <c r="S111" s="131">
        <v>1987</v>
      </c>
      <c r="T111" s="64">
        <v>13.8</v>
      </c>
      <c r="U111" s="131">
        <v>1959</v>
      </c>
      <c r="V111" s="64">
        <v>-5.5</v>
      </c>
      <c r="W111" s="131">
        <v>1987</v>
      </c>
      <c r="X111" s="120">
        <v>8</v>
      </c>
      <c r="Y111" s="113">
        <v>14.3</v>
      </c>
      <c r="Z111" s="64" t="s">
        <v>21</v>
      </c>
      <c r="AA111" s="79">
        <v>-2.1</v>
      </c>
      <c r="AB111" s="83" t="s">
        <v>91</v>
      </c>
      <c r="AC111" s="104">
        <v>11.5</v>
      </c>
      <c r="AD111" s="104" t="s">
        <v>171</v>
      </c>
      <c r="AE111" s="64">
        <v>0.6</v>
      </c>
      <c r="AF111" s="64">
        <v>-26.3</v>
      </c>
      <c r="AG111" s="64">
        <v>1</v>
      </c>
      <c r="AH111" s="64">
        <v>-22.9</v>
      </c>
      <c r="AI111" s="131">
        <v>539</v>
      </c>
      <c r="AJ111" s="131">
        <v>541</v>
      </c>
      <c r="AK111" s="99">
        <v>1454</v>
      </c>
      <c r="AL111" s="110">
        <v>1890</v>
      </c>
      <c r="AM111" s="64">
        <v>18.8</v>
      </c>
      <c r="AN111" s="78">
        <v>1925</v>
      </c>
      <c r="AO111" s="78" t="s">
        <v>201</v>
      </c>
      <c r="AP111" s="64">
        <v>-13</v>
      </c>
      <c r="AQ111" s="78">
        <v>1988</v>
      </c>
      <c r="AR111" s="78" t="s">
        <v>91</v>
      </c>
      <c r="AS111" s="80"/>
    </row>
    <row r="112" spans="1:45" ht="12.75">
      <c r="A112" s="10">
        <v>9</v>
      </c>
      <c r="B112" s="14">
        <v>6.3</v>
      </c>
      <c r="C112" s="14">
        <v>5</v>
      </c>
      <c r="D112" s="14">
        <v>5.6</v>
      </c>
      <c r="E112" s="64">
        <v>13.2</v>
      </c>
      <c r="F112" s="64">
        <v>13.5</v>
      </c>
      <c r="G112" s="64">
        <v>13.6</v>
      </c>
      <c r="H112" s="64">
        <v>11.2</v>
      </c>
      <c r="I112" s="64">
        <v>9.6</v>
      </c>
      <c r="J112" s="79">
        <v>4.9</v>
      </c>
      <c r="K112" s="96">
        <v>14.2</v>
      </c>
      <c r="L112" s="97">
        <f t="shared" si="8"/>
        <v>9.749999999999998</v>
      </c>
      <c r="M112" s="151">
        <v>5</v>
      </c>
      <c r="N112" s="98">
        <v>0</v>
      </c>
      <c r="O112" s="136">
        <v>4.8</v>
      </c>
      <c r="P112" s="96">
        <v>12.7</v>
      </c>
      <c r="Q112" s="131">
        <v>1959</v>
      </c>
      <c r="R112" s="64">
        <v>-1.4</v>
      </c>
      <c r="S112" s="131">
        <v>1987</v>
      </c>
      <c r="T112" s="64">
        <v>14.5</v>
      </c>
      <c r="U112" s="131">
        <v>1959</v>
      </c>
      <c r="V112" s="64">
        <v>-5.7</v>
      </c>
      <c r="W112" s="131">
        <v>1889</v>
      </c>
      <c r="X112" s="120">
        <v>6.4</v>
      </c>
      <c r="Y112" s="113">
        <v>16</v>
      </c>
      <c r="Z112" s="64" t="s">
        <v>209</v>
      </c>
      <c r="AA112" s="79">
        <v>-3.4</v>
      </c>
      <c r="AB112" s="83" t="s">
        <v>91</v>
      </c>
      <c r="AC112" s="104">
        <v>7.3</v>
      </c>
      <c r="AD112" s="104" t="s">
        <v>216</v>
      </c>
      <c r="AE112" s="64">
        <v>4.8</v>
      </c>
      <c r="AF112" s="64">
        <v>-15.3</v>
      </c>
      <c r="AG112" s="64">
        <v>5.6</v>
      </c>
      <c r="AH112" s="64">
        <v>-14.1</v>
      </c>
      <c r="AI112" s="131">
        <v>551</v>
      </c>
      <c r="AJ112" s="131">
        <v>555</v>
      </c>
      <c r="AK112" s="99">
        <v>2373</v>
      </c>
      <c r="AL112" s="110">
        <v>3186</v>
      </c>
      <c r="AM112" s="64">
        <v>19.2</v>
      </c>
      <c r="AN112" s="141">
        <v>1946</v>
      </c>
      <c r="AO112" s="100" t="s">
        <v>24</v>
      </c>
      <c r="AP112" s="64">
        <v>-15.3</v>
      </c>
      <c r="AQ112" s="78">
        <v>1988</v>
      </c>
      <c r="AR112" s="78" t="s">
        <v>34</v>
      </c>
      <c r="AS112" s="80"/>
    </row>
    <row r="113" spans="1:45" ht="12.75">
      <c r="A113" s="10">
        <v>10</v>
      </c>
      <c r="B113" s="14">
        <v>9.2</v>
      </c>
      <c r="C113" s="14">
        <v>9.7</v>
      </c>
      <c r="D113" s="14">
        <v>8.4</v>
      </c>
      <c r="E113" s="14">
        <v>10.2</v>
      </c>
      <c r="F113" s="64">
        <v>14.1</v>
      </c>
      <c r="G113" s="64">
        <v>11.6</v>
      </c>
      <c r="H113" s="64">
        <v>10.7</v>
      </c>
      <c r="I113" s="64">
        <v>10.4</v>
      </c>
      <c r="J113" s="79">
        <v>6.9</v>
      </c>
      <c r="K113" s="96">
        <v>14.6</v>
      </c>
      <c r="L113" s="97">
        <f t="shared" si="8"/>
        <v>10.537500000000001</v>
      </c>
      <c r="M113" s="151">
        <v>4.9</v>
      </c>
      <c r="N113" s="98"/>
      <c r="O113" s="136"/>
      <c r="P113" s="64">
        <v>12.3</v>
      </c>
      <c r="Q113" s="131">
        <v>1959</v>
      </c>
      <c r="R113" s="64">
        <v>-1.2</v>
      </c>
      <c r="S113" s="131">
        <v>1971</v>
      </c>
      <c r="T113" s="64">
        <v>14.6</v>
      </c>
      <c r="U113" s="131">
        <v>2010</v>
      </c>
      <c r="V113" s="64">
        <v>-6.3</v>
      </c>
      <c r="W113" s="131">
        <v>1884</v>
      </c>
      <c r="X113" s="120">
        <v>6.8</v>
      </c>
      <c r="Y113" s="113">
        <v>17</v>
      </c>
      <c r="Z113" s="64" t="s">
        <v>25</v>
      </c>
      <c r="AA113" s="79">
        <v>-3.4</v>
      </c>
      <c r="AB113" s="83" t="s">
        <v>28</v>
      </c>
      <c r="AC113" s="104">
        <v>7.3</v>
      </c>
      <c r="AD113" s="104" t="s">
        <v>216</v>
      </c>
      <c r="AE113" s="64">
        <v>7</v>
      </c>
      <c r="AF113" s="64">
        <v>-12.9</v>
      </c>
      <c r="AG113" s="64">
        <v>10.6</v>
      </c>
      <c r="AH113" s="64">
        <v>-14.9</v>
      </c>
      <c r="AI113" s="131">
        <v>556</v>
      </c>
      <c r="AJ113" s="131">
        <v>557</v>
      </c>
      <c r="AK113" s="99">
        <v>3216</v>
      </c>
      <c r="AL113" s="110">
        <v>3157</v>
      </c>
      <c r="AM113" s="64">
        <v>19.2</v>
      </c>
      <c r="AN113" s="141">
        <v>1937</v>
      </c>
      <c r="AO113" s="78" t="s">
        <v>151</v>
      </c>
      <c r="AP113" s="64">
        <v>-13.2</v>
      </c>
      <c r="AQ113" s="78">
        <v>1985</v>
      </c>
      <c r="AR113" s="78" t="s">
        <v>91</v>
      </c>
      <c r="AS113" s="80"/>
    </row>
    <row r="114" spans="1:45" ht="12.75">
      <c r="A114" s="10">
        <v>11</v>
      </c>
      <c r="B114" s="64"/>
      <c r="C114" s="64"/>
      <c r="D114" s="64"/>
      <c r="E114" s="64"/>
      <c r="F114" s="64"/>
      <c r="G114" s="64"/>
      <c r="H114" s="64"/>
      <c r="I114" s="64"/>
      <c r="J114" s="79"/>
      <c r="K114" s="96"/>
      <c r="L114" s="97"/>
      <c r="M114" s="151">
        <v>4.9</v>
      </c>
      <c r="N114" s="98"/>
      <c r="O114" s="136"/>
      <c r="P114" s="64">
        <v>11.9</v>
      </c>
      <c r="Q114" s="131">
        <v>1949</v>
      </c>
      <c r="R114" s="64">
        <v>-3.8</v>
      </c>
      <c r="S114" s="131">
        <v>1971</v>
      </c>
      <c r="T114" s="64">
        <v>14.2</v>
      </c>
      <c r="U114" s="131">
        <v>1949</v>
      </c>
      <c r="V114" s="64">
        <v>-4.7</v>
      </c>
      <c r="W114" s="131">
        <v>1980</v>
      </c>
      <c r="X114" s="120"/>
      <c r="Y114" s="113"/>
      <c r="Z114" s="64"/>
      <c r="AA114" s="79"/>
      <c r="AB114" s="83"/>
      <c r="AC114" s="104"/>
      <c r="AD114" s="104"/>
      <c r="AE114" s="64"/>
      <c r="AF114" s="64"/>
      <c r="AG114" s="64"/>
      <c r="AH114" s="64"/>
      <c r="AI114" s="131"/>
      <c r="AJ114" s="131"/>
      <c r="AK114" s="99"/>
      <c r="AL114" s="110"/>
      <c r="AM114" s="64">
        <v>20</v>
      </c>
      <c r="AN114" s="78">
        <v>1975</v>
      </c>
      <c r="AO114" s="78" t="s">
        <v>177</v>
      </c>
      <c r="AP114" s="64">
        <v>-12.8</v>
      </c>
      <c r="AQ114" s="78">
        <v>2003</v>
      </c>
      <c r="AR114" s="78" t="s">
        <v>204</v>
      </c>
      <c r="AS114" s="80"/>
    </row>
    <row r="115" spans="1:45" ht="12.75">
      <c r="A115" s="10">
        <v>12</v>
      </c>
      <c r="B115" s="64"/>
      <c r="C115" s="64"/>
      <c r="D115" s="64"/>
      <c r="E115" s="64"/>
      <c r="F115" s="64"/>
      <c r="G115" s="64"/>
      <c r="H115" s="64"/>
      <c r="I115" s="64"/>
      <c r="J115" s="79"/>
      <c r="K115" s="96"/>
      <c r="L115" s="97"/>
      <c r="M115" s="151">
        <v>4.8</v>
      </c>
      <c r="N115" s="98"/>
      <c r="O115" s="136"/>
      <c r="P115" s="64">
        <v>11.1</v>
      </c>
      <c r="Q115" s="131">
        <v>2006</v>
      </c>
      <c r="R115" s="64">
        <v>-3.9</v>
      </c>
      <c r="S115" s="131">
        <v>1971</v>
      </c>
      <c r="T115" s="64">
        <v>14.4</v>
      </c>
      <c r="U115" s="131">
        <v>2006</v>
      </c>
      <c r="V115" s="64">
        <v>-7.8</v>
      </c>
      <c r="W115" s="131">
        <v>1971</v>
      </c>
      <c r="X115" s="120"/>
      <c r="Y115" s="113"/>
      <c r="Z115" s="64"/>
      <c r="AA115" s="79"/>
      <c r="AB115" s="83"/>
      <c r="AC115" s="104"/>
      <c r="AD115" s="104"/>
      <c r="AE115" s="64"/>
      <c r="AF115" s="64"/>
      <c r="AG115" s="64"/>
      <c r="AH115" s="64"/>
      <c r="AI115" s="131"/>
      <c r="AJ115" s="131"/>
      <c r="AK115" s="99"/>
      <c r="AL115" s="110"/>
      <c r="AM115" s="83">
        <v>18.5</v>
      </c>
      <c r="AN115" s="100">
        <v>1946</v>
      </c>
      <c r="AO115" s="100" t="s">
        <v>202</v>
      </c>
      <c r="AP115" s="64">
        <v>-13.8</v>
      </c>
      <c r="AQ115" s="78">
        <v>1987</v>
      </c>
      <c r="AR115" s="78" t="s">
        <v>58</v>
      </c>
      <c r="AS115" s="80"/>
    </row>
    <row r="116" spans="1:45" ht="12.75">
      <c r="A116" s="10">
        <v>13</v>
      </c>
      <c r="B116" s="64"/>
      <c r="C116" s="64"/>
      <c r="D116" s="64"/>
      <c r="E116" s="64"/>
      <c r="F116" s="64"/>
      <c r="G116" s="64"/>
      <c r="H116" s="64"/>
      <c r="I116" s="64"/>
      <c r="J116" s="79"/>
      <c r="K116" s="96"/>
      <c r="L116" s="97"/>
      <c r="M116" s="151">
        <v>4.7</v>
      </c>
      <c r="N116" s="98"/>
      <c r="O116" s="136"/>
      <c r="P116" s="64">
        <v>11.6</v>
      </c>
      <c r="Q116" s="131">
        <v>1970</v>
      </c>
      <c r="R116" s="64">
        <v>-3.3</v>
      </c>
      <c r="S116" s="131">
        <v>1981</v>
      </c>
      <c r="T116" s="64">
        <v>13.6</v>
      </c>
      <c r="U116" s="131">
        <v>1970</v>
      </c>
      <c r="V116" s="64">
        <v>-7.5</v>
      </c>
      <c r="W116" s="131">
        <v>1971</v>
      </c>
      <c r="X116" s="120"/>
      <c r="Y116" s="113"/>
      <c r="Z116" s="64"/>
      <c r="AA116" s="79"/>
      <c r="AB116" s="83"/>
      <c r="AC116" s="104"/>
      <c r="AD116" s="104"/>
      <c r="AE116" s="64"/>
      <c r="AF116" s="64"/>
      <c r="AG116" s="64"/>
      <c r="AH116" s="64"/>
      <c r="AI116" s="131"/>
      <c r="AJ116" s="131"/>
      <c r="AK116" s="99"/>
      <c r="AL116" s="110"/>
      <c r="AM116" s="64">
        <v>18</v>
      </c>
      <c r="AN116" s="78">
        <v>1994</v>
      </c>
      <c r="AO116" s="78" t="s">
        <v>43</v>
      </c>
      <c r="AP116" s="64">
        <v>-16</v>
      </c>
      <c r="AQ116" s="78">
        <v>1996</v>
      </c>
      <c r="AR116" s="78" t="s">
        <v>156</v>
      </c>
      <c r="AS116" s="80"/>
    </row>
    <row r="117" spans="1:45" ht="12.75">
      <c r="A117" s="10">
        <v>14</v>
      </c>
      <c r="B117" s="64"/>
      <c r="C117" s="64"/>
      <c r="D117" s="64"/>
      <c r="E117" s="64"/>
      <c r="F117" s="64"/>
      <c r="G117" s="64"/>
      <c r="H117" s="64"/>
      <c r="I117" s="64"/>
      <c r="J117" s="79"/>
      <c r="K117" s="96"/>
      <c r="L117" s="97"/>
      <c r="M117" s="151">
        <v>4.6</v>
      </c>
      <c r="N117" s="98"/>
      <c r="O117" s="136"/>
      <c r="P117" s="64">
        <v>11.5</v>
      </c>
      <c r="Q117" s="131">
        <v>2003</v>
      </c>
      <c r="R117" s="64">
        <v>-2.6</v>
      </c>
      <c r="S117" s="131">
        <v>1981</v>
      </c>
      <c r="T117" s="64">
        <v>13.3</v>
      </c>
      <c r="U117" s="131">
        <v>2006</v>
      </c>
      <c r="V117" s="64">
        <v>-6.6</v>
      </c>
      <c r="W117" s="131">
        <v>1881</v>
      </c>
      <c r="X117" s="120"/>
      <c r="Y117" s="113"/>
      <c r="Z117" s="64"/>
      <c r="AA117" s="79"/>
      <c r="AB117" s="83"/>
      <c r="AC117" s="104"/>
      <c r="AD117" s="104"/>
      <c r="AE117" s="64"/>
      <c r="AF117" s="64"/>
      <c r="AG117" s="64"/>
      <c r="AH117" s="64"/>
      <c r="AI117" s="78"/>
      <c r="AJ117" s="131"/>
      <c r="AK117" s="99"/>
      <c r="AL117" s="110"/>
      <c r="AM117" s="64">
        <v>22</v>
      </c>
      <c r="AN117" s="78">
        <v>1985</v>
      </c>
      <c r="AO117" s="78" t="s">
        <v>177</v>
      </c>
      <c r="AP117" s="64">
        <v>-17.8</v>
      </c>
      <c r="AQ117" s="78">
        <v>2005</v>
      </c>
      <c r="AR117" s="78" t="s">
        <v>91</v>
      </c>
      <c r="AS117" s="80"/>
    </row>
    <row r="118" spans="1:45" ht="12.75">
      <c r="A118" s="10">
        <v>15</v>
      </c>
      <c r="B118" s="64"/>
      <c r="C118" s="64"/>
      <c r="D118" s="64"/>
      <c r="E118" s="64"/>
      <c r="F118" s="64"/>
      <c r="G118" s="64"/>
      <c r="H118" s="64"/>
      <c r="I118" s="64"/>
      <c r="J118" s="139"/>
      <c r="K118" s="96"/>
      <c r="L118" s="97"/>
      <c r="M118" s="151">
        <v>4.6</v>
      </c>
      <c r="N118" s="98"/>
      <c r="O118" s="136"/>
      <c r="P118" s="64">
        <v>10.8</v>
      </c>
      <c r="Q118" s="131">
        <v>2001</v>
      </c>
      <c r="R118" s="64">
        <v>-4</v>
      </c>
      <c r="S118" s="131">
        <v>1993</v>
      </c>
      <c r="T118" s="64">
        <v>15.3</v>
      </c>
      <c r="U118" s="131">
        <v>2001</v>
      </c>
      <c r="V118" s="64">
        <v>-7.5</v>
      </c>
      <c r="W118" s="131">
        <v>1993</v>
      </c>
      <c r="X118" s="120"/>
      <c r="Y118" s="113"/>
      <c r="Z118" s="64"/>
      <c r="AA118" s="79"/>
      <c r="AB118" s="83"/>
      <c r="AC118" s="104"/>
      <c r="AD118" s="104"/>
      <c r="AE118" s="64"/>
      <c r="AF118" s="64"/>
      <c r="AG118" s="64"/>
      <c r="AH118" s="64"/>
      <c r="AI118" s="131"/>
      <c r="AJ118" s="131"/>
      <c r="AK118" s="99"/>
      <c r="AL118" s="110"/>
      <c r="AM118" s="83">
        <v>16.4</v>
      </c>
      <c r="AN118" s="100">
        <v>2001</v>
      </c>
      <c r="AO118" s="100" t="s">
        <v>20</v>
      </c>
      <c r="AP118" s="64">
        <v>-14.12</v>
      </c>
      <c r="AQ118" s="78">
        <v>1979</v>
      </c>
      <c r="AR118" s="78" t="s">
        <v>91</v>
      </c>
      <c r="AS118" s="80"/>
    </row>
    <row r="119" spans="1:45" ht="12.75">
      <c r="A119" s="10">
        <v>16</v>
      </c>
      <c r="B119" s="64"/>
      <c r="C119" s="64"/>
      <c r="D119" s="64"/>
      <c r="E119" s="64"/>
      <c r="F119" s="64"/>
      <c r="G119" s="64"/>
      <c r="H119" s="64"/>
      <c r="I119" s="64"/>
      <c r="J119" s="79"/>
      <c r="K119" s="96"/>
      <c r="L119" s="97"/>
      <c r="M119" s="151">
        <v>4.4</v>
      </c>
      <c r="N119" s="98"/>
      <c r="O119" s="136"/>
      <c r="P119" s="64">
        <v>10.9</v>
      </c>
      <c r="Q119" s="131">
        <v>2005</v>
      </c>
      <c r="R119" s="64">
        <v>-3</v>
      </c>
      <c r="S119" s="131">
        <v>1967</v>
      </c>
      <c r="T119" s="64">
        <v>12.5</v>
      </c>
      <c r="U119" s="137">
        <v>2005</v>
      </c>
      <c r="V119" s="64">
        <v>-7.1</v>
      </c>
      <c r="W119" s="131">
        <v>1981</v>
      </c>
      <c r="X119" s="120"/>
      <c r="Y119" s="113"/>
      <c r="Z119" s="64"/>
      <c r="AA119" s="79"/>
      <c r="AB119" s="83"/>
      <c r="AC119" s="104"/>
      <c r="AD119" s="104"/>
      <c r="AE119" s="64"/>
      <c r="AF119" s="64"/>
      <c r="AG119" s="153"/>
      <c r="AH119" s="153"/>
      <c r="AI119" s="131"/>
      <c r="AJ119" s="137"/>
      <c r="AK119" s="99"/>
      <c r="AL119" s="110"/>
      <c r="AM119" s="83">
        <v>18.2</v>
      </c>
      <c r="AN119" s="78">
        <v>1934</v>
      </c>
      <c r="AO119" s="78" t="s">
        <v>151</v>
      </c>
      <c r="AP119" s="64">
        <v>-19</v>
      </c>
      <c r="AQ119" s="78">
        <v>1993</v>
      </c>
      <c r="AR119" s="78" t="s">
        <v>91</v>
      </c>
      <c r="AS119" s="80"/>
    </row>
    <row r="120" spans="1:45" ht="12.75">
      <c r="A120" s="10">
        <v>17</v>
      </c>
      <c r="B120" s="64"/>
      <c r="C120" s="64"/>
      <c r="D120" s="64"/>
      <c r="E120" s="64"/>
      <c r="F120" s="64"/>
      <c r="G120" s="64"/>
      <c r="H120" s="64"/>
      <c r="I120" s="64"/>
      <c r="J120" s="79"/>
      <c r="K120" s="96"/>
      <c r="L120" s="97"/>
      <c r="M120" s="151">
        <v>4.3</v>
      </c>
      <c r="N120" s="98"/>
      <c r="O120" s="136"/>
      <c r="P120" s="64">
        <v>11.3</v>
      </c>
      <c r="Q120" s="131">
        <v>2005</v>
      </c>
      <c r="R120" s="64">
        <v>-3.6</v>
      </c>
      <c r="S120" s="131">
        <v>1967</v>
      </c>
      <c r="T120" s="64">
        <v>13.5</v>
      </c>
      <c r="U120" s="131">
        <v>2005</v>
      </c>
      <c r="V120" s="64">
        <v>-9.4</v>
      </c>
      <c r="W120" s="131">
        <v>1967</v>
      </c>
      <c r="X120" s="120"/>
      <c r="Y120" s="113"/>
      <c r="Z120" s="64"/>
      <c r="AA120" s="79"/>
      <c r="AB120" s="83"/>
      <c r="AC120" s="104"/>
      <c r="AD120" s="104"/>
      <c r="AE120" s="64"/>
      <c r="AF120" s="64"/>
      <c r="AG120" s="64"/>
      <c r="AH120" s="64"/>
      <c r="AI120" s="131"/>
      <c r="AJ120" s="131"/>
      <c r="AK120" s="99"/>
      <c r="AL120" s="110"/>
      <c r="AM120" s="64">
        <v>17</v>
      </c>
      <c r="AN120" s="141">
        <v>1969</v>
      </c>
      <c r="AO120" s="78" t="s">
        <v>156</v>
      </c>
      <c r="AP120" s="64">
        <v>-19</v>
      </c>
      <c r="AQ120" s="78">
        <v>1967</v>
      </c>
      <c r="AR120" s="78" t="s">
        <v>34</v>
      </c>
      <c r="AS120" s="80"/>
    </row>
    <row r="121" spans="1:45" ht="12.75">
      <c r="A121" s="10">
        <v>18</v>
      </c>
      <c r="B121" s="64"/>
      <c r="C121" s="64"/>
      <c r="D121" s="64"/>
      <c r="E121" s="64"/>
      <c r="F121" s="64"/>
      <c r="G121" s="64"/>
      <c r="H121" s="64"/>
      <c r="I121" s="64"/>
      <c r="J121" s="79"/>
      <c r="K121" s="96"/>
      <c r="L121" s="97"/>
      <c r="M121" s="151">
        <v>4.3</v>
      </c>
      <c r="N121" s="98"/>
      <c r="O121" s="136"/>
      <c r="P121" s="64">
        <v>11.3</v>
      </c>
      <c r="Q121" s="131">
        <v>2001</v>
      </c>
      <c r="R121" s="64">
        <v>-2.9</v>
      </c>
      <c r="S121" s="131">
        <v>1980</v>
      </c>
      <c r="T121" s="96">
        <v>15.6</v>
      </c>
      <c r="U121" s="131">
        <v>2001</v>
      </c>
      <c r="V121" s="64">
        <v>-7.1</v>
      </c>
      <c r="W121" s="131">
        <v>1880</v>
      </c>
      <c r="X121" s="120"/>
      <c r="Y121" s="113"/>
      <c r="Z121" s="64"/>
      <c r="AA121" s="79"/>
      <c r="AB121" s="83"/>
      <c r="AC121" s="104"/>
      <c r="AD121" s="104"/>
      <c r="AE121" s="64"/>
      <c r="AF121" s="64"/>
      <c r="AG121" s="64"/>
      <c r="AH121" s="64"/>
      <c r="AI121" s="131"/>
      <c r="AJ121" s="131"/>
      <c r="AK121" s="99"/>
      <c r="AL121" s="110"/>
      <c r="AM121" s="64">
        <v>18.6</v>
      </c>
      <c r="AN121" s="78">
        <v>2001</v>
      </c>
      <c r="AO121" s="78" t="s">
        <v>57</v>
      </c>
      <c r="AP121" s="64">
        <v>-18.4</v>
      </c>
      <c r="AQ121" s="78">
        <v>1980</v>
      </c>
      <c r="AR121" s="78" t="s">
        <v>25</v>
      </c>
      <c r="AS121" s="80"/>
    </row>
    <row r="122" spans="1:45" ht="12.75">
      <c r="A122" s="10">
        <v>19</v>
      </c>
      <c r="B122" s="64"/>
      <c r="C122" s="64"/>
      <c r="D122" s="64"/>
      <c r="E122" s="64"/>
      <c r="F122" s="64"/>
      <c r="G122" s="64"/>
      <c r="H122" s="64"/>
      <c r="I122" s="64"/>
      <c r="J122" s="79"/>
      <c r="K122" s="96"/>
      <c r="L122" s="97"/>
      <c r="M122" s="151">
        <v>4.2</v>
      </c>
      <c r="N122" s="98"/>
      <c r="O122" s="136"/>
      <c r="P122" s="64">
        <v>11.4</v>
      </c>
      <c r="Q122" s="131">
        <v>1945</v>
      </c>
      <c r="R122" s="64">
        <v>-4</v>
      </c>
      <c r="S122" s="131">
        <v>1980</v>
      </c>
      <c r="T122" s="64">
        <v>12.2</v>
      </c>
      <c r="U122" s="131">
        <v>2001</v>
      </c>
      <c r="V122" s="64">
        <v>-7.4</v>
      </c>
      <c r="W122" s="131">
        <v>1880</v>
      </c>
      <c r="X122" s="120"/>
      <c r="Y122" s="113"/>
      <c r="Z122" s="64"/>
      <c r="AA122" s="79"/>
      <c r="AB122" s="83"/>
      <c r="AC122" s="104"/>
      <c r="AD122" s="105"/>
      <c r="AE122" s="64"/>
      <c r="AF122" s="64"/>
      <c r="AG122" s="64"/>
      <c r="AH122" s="64"/>
      <c r="AI122" s="137"/>
      <c r="AJ122" s="131"/>
      <c r="AK122" s="99"/>
      <c r="AL122" s="110"/>
      <c r="AM122" s="64">
        <v>19.3</v>
      </c>
      <c r="AN122" s="78">
        <v>2007</v>
      </c>
      <c r="AO122" s="78" t="s">
        <v>177</v>
      </c>
      <c r="AP122" s="64">
        <v>-21.6</v>
      </c>
      <c r="AQ122" s="78">
        <v>1957</v>
      </c>
      <c r="AR122" s="78" t="s">
        <v>25</v>
      </c>
      <c r="AS122" s="80"/>
    </row>
    <row r="123" spans="1:45" ht="12.75">
      <c r="A123" s="10">
        <v>20</v>
      </c>
      <c r="B123" s="64"/>
      <c r="C123" s="64"/>
      <c r="D123" s="64"/>
      <c r="E123" s="64"/>
      <c r="F123" s="64"/>
      <c r="G123" s="64"/>
      <c r="H123" s="64"/>
      <c r="I123" s="64"/>
      <c r="J123" s="79"/>
      <c r="K123" s="96"/>
      <c r="L123" s="97"/>
      <c r="M123" s="151">
        <v>4.1</v>
      </c>
      <c r="N123" s="98"/>
      <c r="O123" s="136"/>
      <c r="P123" s="64">
        <v>11.6</v>
      </c>
      <c r="Q123" s="131">
        <v>1965</v>
      </c>
      <c r="R123" s="64">
        <v>-2.5</v>
      </c>
      <c r="S123" s="131">
        <v>1986</v>
      </c>
      <c r="T123" s="64">
        <v>12.6</v>
      </c>
      <c r="U123" s="131">
        <v>1988</v>
      </c>
      <c r="V123" s="64">
        <v>-7.1</v>
      </c>
      <c r="W123" s="131">
        <v>1880</v>
      </c>
      <c r="X123" s="120"/>
      <c r="Y123" s="113"/>
      <c r="Z123" s="64"/>
      <c r="AA123" s="79"/>
      <c r="AB123" s="83"/>
      <c r="AC123" s="104"/>
      <c r="AD123" s="105"/>
      <c r="AE123" s="64"/>
      <c r="AF123" s="64"/>
      <c r="AG123" s="64"/>
      <c r="AH123" s="64"/>
      <c r="AI123" s="131"/>
      <c r="AJ123" s="131"/>
      <c r="AK123" s="99"/>
      <c r="AL123" s="110"/>
      <c r="AM123" s="64">
        <v>20</v>
      </c>
      <c r="AN123" s="78">
        <v>1962</v>
      </c>
      <c r="AO123" s="78" t="s">
        <v>177</v>
      </c>
      <c r="AP123" s="64">
        <v>-17.3</v>
      </c>
      <c r="AQ123" s="78">
        <v>1980</v>
      </c>
      <c r="AR123" s="78" t="s">
        <v>91</v>
      </c>
      <c r="AS123" s="80"/>
    </row>
    <row r="124" spans="1:45" ht="12.75">
      <c r="A124" s="10">
        <v>21</v>
      </c>
      <c r="B124" s="64"/>
      <c r="C124" s="64"/>
      <c r="D124" s="64"/>
      <c r="E124" s="64"/>
      <c r="F124" s="64"/>
      <c r="G124" s="64"/>
      <c r="H124" s="64"/>
      <c r="I124" s="64"/>
      <c r="J124" s="79"/>
      <c r="K124" s="96"/>
      <c r="L124" s="97"/>
      <c r="M124" s="151">
        <v>4</v>
      </c>
      <c r="N124" s="98"/>
      <c r="O124" s="136"/>
      <c r="P124" s="64">
        <v>11.6</v>
      </c>
      <c r="Q124" s="131">
        <v>1965</v>
      </c>
      <c r="R124" s="64">
        <v>-3.4</v>
      </c>
      <c r="S124" s="131">
        <v>1921</v>
      </c>
      <c r="T124" s="64">
        <v>13</v>
      </c>
      <c r="U124" s="131">
        <v>1945</v>
      </c>
      <c r="V124" s="64">
        <v>-6.5</v>
      </c>
      <c r="W124" s="131">
        <v>1892</v>
      </c>
      <c r="X124" s="120"/>
      <c r="Y124" s="113"/>
      <c r="Z124" s="64"/>
      <c r="AA124" s="79"/>
      <c r="AB124" s="83"/>
      <c r="AC124" s="104"/>
      <c r="AD124" s="105"/>
      <c r="AE124" s="64"/>
      <c r="AF124" s="64"/>
      <c r="AG124" s="64"/>
      <c r="AH124" s="64"/>
      <c r="AI124" s="131"/>
      <c r="AJ124" s="131"/>
      <c r="AK124" s="99"/>
      <c r="AL124" s="110"/>
      <c r="AM124" s="64">
        <v>20.9</v>
      </c>
      <c r="AN124" s="78">
        <v>1964</v>
      </c>
      <c r="AO124" s="78" t="s">
        <v>177</v>
      </c>
      <c r="AP124" s="64">
        <v>-17.8</v>
      </c>
      <c r="AQ124" s="78">
        <v>1955</v>
      </c>
      <c r="AR124" s="78" t="s">
        <v>91</v>
      </c>
      <c r="AS124" s="80"/>
    </row>
    <row r="125" spans="1:45" ht="12.75">
      <c r="A125" s="10">
        <v>22</v>
      </c>
      <c r="B125" s="64"/>
      <c r="C125" s="64"/>
      <c r="D125" s="64"/>
      <c r="E125" s="64"/>
      <c r="F125" s="64"/>
      <c r="G125" s="64"/>
      <c r="H125" s="64"/>
      <c r="I125" s="64"/>
      <c r="J125" s="79"/>
      <c r="K125" s="96"/>
      <c r="L125" s="97"/>
      <c r="M125" s="151">
        <v>3.9</v>
      </c>
      <c r="N125" s="98"/>
      <c r="O125" s="136"/>
      <c r="P125" s="64">
        <v>11.6</v>
      </c>
      <c r="Q125" s="131">
        <v>1965</v>
      </c>
      <c r="R125" s="64">
        <v>-2.3</v>
      </c>
      <c r="S125" s="131">
        <v>1921</v>
      </c>
      <c r="T125" s="64">
        <v>12.2</v>
      </c>
      <c r="U125" s="131">
        <v>2001</v>
      </c>
      <c r="V125" s="64">
        <v>-5.8</v>
      </c>
      <c r="W125" s="131">
        <v>1921</v>
      </c>
      <c r="X125" s="120"/>
      <c r="Y125" s="113"/>
      <c r="Z125" s="64"/>
      <c r="AA125" s="79"/>
      <c r="AB125" s="83"/>
      <c r="AC125" s="104"/>
      <c r="AD125" s="105"/>
      <c r="AE125" s="64"/>
      <c r="AF125" s="64"/>
      <c r="AG125" s="64"/>
      <c r="AH125" s="64"/>
      <c r="AI125" s="131"/>
      <c r="AJ125" s="137"/>
      <c r="AK125" s="99"/>
      <c r="AL125" s="110"/>
      <c r="AM125" s="64">
        <v>19.2</v>
      </c>
      <c r="AN125" s="78">
        <v>1985</v>
      </c>
      <c r="AO125" s="78" t="s">
        <v>155</v>
      </c>
      <c r="AP125" s="64">
        <v>-16.5</v>
      </c>
      <c r="AQ125" s="78">
        <v>1921</v>
      </c>
      <c r="AR125" s="78" t="s">
        <v>35</v>
      </c>
      <c r="AS125" s="80"/>
    </row>
    <row r="126" spans="1:45" ht="12.75">
      <c r="A126" s="10">
        <v>23</v>
      </c>
      <c r="B126" s="64"/>
      <c r="C126" s="64"/>
      <c r="D126" s="64"/>
      <c r="E126" s="64"/>
      <c r="F126" s="64"/>
      <c r="G126" s="64"/>
      <c r="H126" s="64"/>
      <c r="I126" s="64"/>
      <c r="J126" s="79"/>
      <c r="K126" s="96"/>
      <c r="L126" s="97"/>
      <c r="M126" s="151">
        <v>3.8</v>
      </c>
      <c r="N126" s="98"/>
      <c r="O126" s="136"/>
      <c r="P126" s="64">
        <v>10.9</v>
      </c>
      <c r="Q126" s="131">
        <v>1965</v>
      </c>
      <c r="R126" s="64">
        <v>-5.8</v>
      </c>
      <c r="S126" s="131">
        <v>1948</v>
      </c>
      <c r="T126" s="64">
        <v>12.3</v>
      </c>
      <c r="U126" s="131">
        <v>1965</v>
      </c>
      <c r="V126" s="64">
        <v>-7.6</v>
      </c>
      <c r="W126" s="131">
        <v>1948</v>
      </c>
      <c r="X126" s="120"/>
      <c r="Y126" s="113"/>
      <c r="Z126" s="64"/>
      <c r="AA126" s="79"/>
      <c r="AB126" s="83"/>
      <c r="AC126" s="104"/>
      <c r="AD126" s="105"/>
      <c r="AE126" s="64"/>
      <c r="AF126" s="64"/>
      <c r="AG126" s="64"/>
      <c r="AH126" s="64"/>
      <c r="AI126" s="78"/>
      <c r="AJ126" s="131"/>
      <c r="AK126" s="99"/>
      <c r="AL126" s="141"/>
      <c r="AM126" s="83">
        <v>18.5</v>
      </c>
      <c r="AN126" s="100">
        <v>1965</v>
      </c>
      <c r="AO126" s="100" t="s">
        <v>177</v>
      </c>
      <c r="AP126" s="64">
        <v>-16.5</v>
      </c>
      <c r="AQ126" s="78">
        <v>1986</v>
      </c>
      <c r="AR126" s="78" t="s">
        <v>58</v>
      </c>
      <c r="AS126" s="80"/>
    </row>
    <row r="127" spans="1:45" ht="12.75">
      <c r="A127" s="10">
        <v>24</v>
      </c>
      <c r="B127" s="64"/>
      <c r="C127" s="64"/>
      <c r="D127" s="64"/>
      <c r="E127" s="64"/>
      <c r="F127" s="64"/>
      <c r="G127" s="64"/>
      <c r="H127" s="64"/>
      <c r="I127" s="64"/>
      <c r="J127" s="79"/>
      <c r="K127" s="96"/>
      <c r="L127" s="97"/>
      <c r="M127" s="151">
        <v>3.7</v>
      </c>
      <c r="N127" s="98"/>
      <c r="O127" s="136"/>
      <c r="P127" s="64">
        <v>9.8</v>
      </c>
      <c r="Q127" s="131">
        <v>1975</v>
      </c>
      <c r="R127" s="64">
        <v>-4.9</v>
      </c>
      <c r="S127" s="131">
        <v>1948</v>
      </c>
      <c r="T127" s="64">
        <v>11.7</v>
      </c>
      <c r="U127" s="131">
        <v>1895</v>
      </c>
      <c r="V127" s="64">
        <v>-8.5</v>
      </c>
      <c r="W127" s="131">
        <v>1948</v>
      </c>
      <c r="X127" s="120"/>
      <c r="Y127" s="113"/>
      <c r="Z127" s="64"/>
      <c r="AA127" s="79"/>
      <c r="AB127" s="83"/>
      <c r="AC127" s="104"/>
      <c r="AD127" s="105"/>
      <c r="AE127" s="64"/>
      <c r="AF127" s="64"/>
      <c r="AG127" s="64"/>
      <c r="AH127" s="64"/>
      <c r="AI127" s="131"/>
      <c r="AJ127" s="131"/>
      <c r="AK127" s="142"/>
      <c r="AL127" s="81"/>
      <c r="AM127" s="64">
        <v>17.7</v>
      </c>
      <c r="AN127" s="78">
        <v>1991</v>
      </c>
      <c r="AO127" s="78" t="s">
        <v>155</v>
      </c>
      <c r="AP127" s="64">
        <v>-18.8</v>
      </c>
      <c r="AQ127" s="78">
        <v>1954</v>
      </c>
      <c r="AR127" s="78" t="s">
        <v>34</v>
      </c>
      <c r="AS127" s="80"/>
    </row>
    <row r="128" spans="1:45" ht="12.75">
      <c r="A128" s="10">
        <v>25</v>
      </c>
      <c r="B128" s="64"/>
      <c r="C128" s="64"/>
      <c r="D128" s="64"/>
      <c r="E128" s="64"/>
      <c r="F128" s="64"/>
      <c r="G128" s="64"/>
      <c r="H128" s="64"/>
      <c r="I128" s="64"/>
      <c r="J128" s="79"/>
      <c r="K128" s="96"/>
      <c r="L128" s="97"/>
      <c r="M128" s="151">
        <v>3.6</v>
      </c>
      <c r="N128" s="98"/>
      <c r="O128" s="136"/>
      <c r="P128" s="64">
        <v>10</v>
      </c>
      <c r="Q128" s="131">
        <v>1993</v>
      </c>
      <c r="R128" s="64">
        <v>-5</v>
      </c>
      <c r="S128" s="131">
        <v>1949</v>
      </c>
      <c r="T128" s="64">
        <v>11.2</v>
      </c>
      <c r="U128" s="131">
        <v>2001</v>
      </c>
      <c r="V128" s="64">
        <v>-10.2</v>
      </c>
      <c r="W128" s="131">
        <v>1948</v>
      </c>
      <c r="X128" s="120"/>
      <c r="Y128" s="113"/>
      <c r="Z128" s="64"/>
      <c r="AA128" s="79"/>
      <c r="AB128" s="83"/>
      <c r="AC128" s="98"/>
      <c r="AD128" s="119"/>
      <c r="AE128" s="64"/>
      <c r="AF128" s="64"/>
      <c r="AG128" s="64"/>
      <c r="AH128" s="64"/>
      <c r="AI128" s="131"/>
      <c r="AJ128" s="131"/>
      <c r="AK128" s="99"/>
      <c r="AL128" s="110"/>
      <c r="AM128" s="64">
        <v>16.6</v>
      </c>
      <c r="AN128" s="78">
        <v>1993</v>
      </c>
      <c r="AO128" s="78" t="s">
        <v>177</v>
      </c>
      <c r="AP128" s="64">
        <v>-19.6</v>
      </c>
      <c r="AQ128" s="78">
        <v>2005</v>
      </c>
      <c r="AR128" s="78" t="s">
        <v>82</v>
      </c>
      <c r="AS128" s="80"/>
    </row>
    <row r="129" spans="1:45" ht="12.75">
      <c r="A129" s="10">
        <v>26</v>
      </c>
      <c r="B129" s="14"/>
      <c r="C129" s="14"/>
      <c r="D129" s="14"/>
      <c r="E129" s="14"/>
      <c r="F129" s="64"/>
      <c r="G129" s="64"/>
      <c r="H129" s="64"/>
      <c r="I129" s="64"/>
      <c r="J129" s="79"/>
      <c r="K129" s="96"/>
      <c r="L129" s="97"/>
      <c r="M129" s="151">
        <v>3.5</v>
      </c>
      <c r="N129" s="98"/>
      <c r="O129" s="136"/>
      <c r="P129" s="64">
        <v>10.1</v>
      </c>
      <c r="Q129" s="131">
        <v>1971</v>
      </c>
      <c r="R129" s="64">
        <v>-4.7</v>
      </c>
      <c r="S129" s="131">
        <v>1970</v>
      </c>
      <c r="T129" s="64">
        <v>12.5</v>
      </c>
      <c r="U129" s="131">
        <v>1971</v>
      </c>
      <c r="V129" s="64">
        <v>-8.8</v>
      </c>
      <c r="W129" s="131">
        <v>1896</v>
      </c>
      <c r="X129" s="120"/>
      <c r="Y129" s="113"/>
      <c r="Z129" s="64"/>
      <c r="AA129" s="79"/>
      <c r="AB129" s="83"/>
      <c r="AC129" s="98"/>
      <c r="AD129" s="119"/>
      <c r="AE129" s="64"/>
      <c r="AF129" s="64"/>
      <c r="AG129" s="64"/>
      <c r="AH129" s="64"/>
      <c r="AI129" s="131"/>
      <c r="AJ129" s="131"/>
      <c r="AK129" s="143"/>
      <c r="AL129" s="81"/>
      <c r="AM129" s="64">
        <v>22.1</v>
      </c>
      <c r="AN129" s="141">
        <v>2003</v>
      </c>
      <c r="AO129" s="78" t="s">
        <v>43</v>
      </c>
      <c r="AP129" s="64">
        <v>-18.1</v>
      </c>
      <c r="AQ129" s="78">
        <v>2004</v>
      </c>
      <c r="AR129" s="78" t="s">
        <v>159</v>
      </c>
      <c r="AS129" s="80"/>
    </row>
    <row r="130" spans="1:45" ht="12.75">
      <c r="A130" s="10">
        <v>27</v>
      </c>
      <c r="B130" s="14"/>
      <c r="C130" s="14"/>
      <c r="D130" s="14"/>
      <c r="E130" s="64"/>
      <c r="F130" s="64"/>
      <c r="G130" s="64"/>
      <c r="H130" s="64"/>
      <c r="I130" s="64"/>
      <c r="J130" s="79"/>
      <c r="K130" s="96"/>
      <c r="L130" s="97"/>
      <c r="M130" s="151">
        <v>3.4</v>
      </c>
      <c r="N130" s="98"/>
      <c r="O130" s="136"/>
      <c r="P130" s="64">
        <v>10.2</v>
      </c>
      <c r="Q130" s="131">
        <v>1963</v>
      </c>
      <c r="R130" s="64">
        <v>-5.7</v>
      </c>
      <c r="S130" s="131">
        <v>1970</v>
      </c>
      <c r="T130" s="64">
        <v>12</v>
      </c>
      <c r="U130" s="131">
        <v>1971</v>
      </c>
      <c r="V130" s="79">
        <v>-10.6</v>
      </c>
      <c r="W130" s="131">
        <v>1970</v>
      </c>
      <c r="X130" s="120"/>
      <c r="Y130" s="113"/>
      <c r="Z130" s="64"/>
      <c r="AA130" s="79"/>
      <c r="AB130" s="83"/>
      <c r="AC130" s="98"/>
      <c r="AD130" s="119"/>
      <c r="AE130" s="64"/>
      <c r="AF130" s="64"/>
      <c r="AG130" s="153"/>
      <c r="AH130" s="153"/>
      <c r="AI130" s="131"/>
      <c r="AJ130" s="137"/>
      <c r="AK130" s="142"/>
      <c r="AL130" s="133"/>
      <c r="AM130" s="64">
        <v>17.3</v>
      </c>
      <c r="AN130" s="78">
        <v>2003</v>
      </c>
      <c r="AO130" s="78" t="s">
        <v>166</v>
      </c>
      <c r="AP130" s="83">
        <v>-17.5</v>
      </c>
      <c r="AQ130" s="78">
        <v>1970</v>
      </c>
      <c r="AR130" s="78" t="s">
        <v>58</v>
      </c>
      <c r="AS130" s="80"/>
    </row>
    <row r="131" spans="1:45" ht="12.75">
      <c r="A131" s="10">
        <v>28</v>
      </c>
      <c r="B131" s="14"/>
      <c r="C131" s="14"/>
      <c r="D131" s="14"/>
      <c r="E131" s="14"/>
      <c r="F131" s="64"/>
      <c r="G131" s="64"/>
      <c r="H131" s="64"/>
      <c r="I131" s="64"/>
      <c r="J131" s="79"/>
      <c r="K131" s="96"/>
      <c r="L131" s="97"/>
      <c r="M131" s="151">
        <v>3.3</v>
      </c>
      <c r="N131" s="98"/>
      <c r="O131" s="136"/>
      <c r="P131" s="64">
        <v>10.1</v>
      </c>
      <c r="Q131" s="131">
        <v>1963</v>
      </c>
      <c r="R131" s="64">
        <v>-4.2</v>
      </c>
      <c r="S131" s="78">
        <v>1970</v>
      </c>
      <c r="T131" s="64">
        <v>11.5</v>
      </c>
      <c r="U131" s="131">
        <v>1963</v>
      </c>
      <c r="V131" s="79">
        <v>-10.6</v>
      </c>
      <c r="W131" s="131">
        <v>1970</v>
      </c>
      <c r="X131" s="120"/>
      <c r="Y131" s="113"/>
      <c r="Z131" s="64"/>
      <c r="AA131" s="79"/>
      <c r="AB131" s="83"/>
      <c r="AC131" s="98"/>
      <c r="AD131" s="119"/>
      <c r="AE131" s="64"/>
      <c r="AF131" s="64"/>
      <c r="AG131" s="64"/>
      <c r="AH131" s="64"/>
      <c r="AI131" s="78"/>
      <c r="AJ131" s="131"/>
      <c r="AK131" s="142"/>
      <c r="AL131" s="81"/>
      <c r="AM131" s="64">
        <v>16.7</v>
      </c>
      <c r="AN131" s="78">
        <v>1985</v>
      </c>
      <c r="AO131" s="78" t="s">
        <v>189</v>
      </c>
      <c r="AP131" s="79">
        <v>-22</v>
      </c>
      <c r="AQ131" s="78">
        <v>2002</v>
      </c>
      <c r="AR131" s="78" t="s">
        <v>91</v>
      </c>
      <c r="AS131" s="80"/>
    </row>
    <row r="132" spans="1:45" ht="12.75">
      <c r="A132" s="10">
        <v>29</v>
      </c>
      <c r="B132" s="14"/>
      <c r="C132" s="14"/>
      <c r="D132" s="14"/>
      <c r="E132" s="64"/>
      <c r="F132" s="64"/>
      <c r="G132" s="64"/>
      <c r="H132" s="64"/>
      <c r="I132" s="64"/>
      <c r="J132" s="79"/>
      <c r="K132" s="96"/>
      <c r="L132" s="97"/>
      <c r="M132" s="151">
        <v>3.1</v>
      </c>
      <c r="N132" s="98"/>
      <c r="O132" s="136"/>
      <c r="P132" s="64">
        <v>8.8</v>
      </c>
      <c r="Q132" s="131">
        <v>1966</v>
      </c>
      <c r="R132" s="64">
        <v>-2.6</v>
      </c>
      <c r="S132" s="131">
        <v>1942</v>
      </c>
      <c r="T132" s="64">
        <v>11.2</v>
      </c>
      <c r="U132" s="131">
        <v>1997</v>
      </c>
      <c r="V132" s="64">
        <v>-8</v>
      </c>
      <c r="W132" s="131">
        <v>1884</v>
      </c>
      <c r="X132" s="120"/>
      <c r="Y132" s="113"/>
      <c r="Z132" s="64"/>
      <c r="AA132" s="79"/>
      <c r="AB132" s="83"/>
      <c r="AC132" s="98"/>
      <c r="AD132" s="119"/>
      <c r="AE132" s="64"/>
      <c r="AF132" s="64"/>
      <c r="AG132" s="153"/>
      <c r="AH132" s="153"/>
      <c r="AI132" s="78"/>
      <c r="AJ132" s="137"/>
      <c r="AK132" s="142"/>
      <c r="AL132" s="81"/>
      <c r="AM132" s="64">
        <v>16.4</v>
      </c>
      <c r="AN132" s="78">
        <v>1997</v>
      </c>
      <c r="AO132" s="78" t="s">
        <v>177</v>
      </c>
      <c r="AP132" s="64">
        <v>-21.2</v>
      </c>
      <c r="AQ132" s="78">
        <v>1992</v>
      </c>
      <c r="AR132" s="78" t="s">
        <v>91</v>
      </c>
      <c r="AS132" s="80"/>
    </row>
    <row r="133" spans="1:45" ht="13.5">
      <c r="A133" s="10">
        <v>30</v>
      </c>
      <c r="B133" s="14"/>
      <c r="C133" s="14"/>
      <c r="D133" s="14"/>
      <c r="E133" s="14"/>
      <c r="F133" s="64"/>
      <c r="G133" s="64"/>
      <c r="H133" s="64"/>
      <c r="I133" s="64"/>
      <c r="J133" s="79"/>
      <c r="K133" s="96"/>
      <c r="L133" s="97"/>
      <c r="M133" s="151">
        <v>3</v>
      </c>
      <c r="N133" s="98"/>
      <c r="O133" s="136"/>
      <c r="P133" s="64">
        <v>9.9</v>
      </c>
      <c r="Q133" s="131">
        <v>1956</v>
      </c>
      <c r="R133" s="64">
        <v>-7.1</v>
      </c>
      <c r="S133" s="131">
        <v>1968</v>
      </c>
      <c r="T133" s="64">
        <v>11.5</v>
      </c>
      <c r="U133" s="131">
        <v>1946</v>
      </c>
      <c r="V133" s="64">
        <v>-9</v>
      </c>
      <c r="W133" s="131">
        <v>1968</v>
      </c>
      <c r="X133" s="120"/>
      <c r="Y133" s="113"/>
      <c r="Z133" s="64"/>
      <c r="AA133" s="79"/>
      <c r="AB133" s="83"/>
      <c r="AC133" s="104"/>
      <c r="AD133" s="104"/>
      <c r="AE133" s="64"/>
      <c r="AF133" s="64"/>
      <c r="AG133" s="64"/>
      <c r="AH133" s="64"/>
      <c r="AI133" s="78"/>
      <c r="AJ133" s="131"/>
      <c r="AK133" s="142"/>
      <c r="AL133" s="81"/>
      <c r="AM133" s="64">
        <v>17</v>
      </c>
      <c r="AN133" s="78">
        <v>1956</v>
      </c>
      <c r="AO133" s="78" t="s">
        <v>43</v>
      </c>
      <c r="AP133" s="64">
        <v>-19</v>
      </c>
      <c r="AQ133" s="78">
        <v>1931</v>
      </c>
      <c r="AR133" s="78" t="s">
        <v>34</v>
      </c>
      <c r="AS133" s="80"/>
    </row>
    <row r="134" spans="1:45" ht="12.75">
      <c r="A134" s="10">
        <v>31</v>
      </c>
      <c r="B134" s="64"/>
      <c r="C134" s="64"/>
      <c r="D134" s="64"/>
      <c r="E134" s="64"/>
      <c r="F134" s="64"/>
      <c r="G134" s="64"/>
      <c r="H134" s="64"/>
      <c r="I134" s="64"/>
      <c r="J134" s="79"/>
      <c r="K134" s="96"/>
      <c r="L134" s="97"/>
      <c r="M134" s="151">
        <v>2.9</v>
      </c>
      <c r="N134" s="98"/>
      <c r="O134" s="136"/>
      <c r="P134" s="64">
        <v>10</v>
      </c>
      <c r="Q134" s="131">
        <v>1956</v>
      </c>
      <c r="R134" s="79">
        <v>-7.5</v>
      </c>
      <c r="S134" s="131">
        <v>1968</v>
      </c>
      <c r="T134" s="64">
        <v>10.7</v>
      </c>
      <c r="U134" s="131">
        <v>1939</v>
      </c>
      <c r="V134" s="64">
        <v>-10.4</v>
      </c>
      <c r="W134" s="131">
        <v>1968</v>
      </c>
      <c r="X134" s="120"/>
      <c r="Y134" s="113"/>
      <c r="Z134" s="64"/>
      <c r="AA134" s="79"/>
      <c r="AB134" s="83"/>
      <c r="AC134" s="98"/>
      <c r="AD134" s="119"/>
      <c r="AE134" s="64"/>
      <c r="AF134" s="64"/>
      <c r="AG134" s="64"/>
      <c r="AH134" s="64"/>
      <c r="AI134" s="78"/>
      <c r="AJ134" s="131"/>
      <c r="AK134" s="142"/>
      <c r="AL134" s="81"/>
      <c r="AM134" s="83">
        <v>17</v>
      </c>
      <c r="AN134" s="100">
        <v>2008</v>
      </c>
      <c r="AO134" s="78" t="s">
        <v>207</v>
      </c>
      <c r="AP134" s="64">
        <v>-19.3</v>
      </c>
      <c r="AQ134" s="78">
        <v>1968</v>
      </c>
      <c r="AR134" s="64" t="s">
        <v>58</v>
      </c>
      <c r="AS134" s="80"/>
    </row>
    <row r="135" spans="1:45" ht="12.75">
      <c r="A135" s="78"/>
      <c r="B135" s="64"/>
      <c r="C135" s="64"/>
      <c r="D135" s="64"/>
      <c r="E135" s="64"/>
      <c r="F135" s="64"/>
      <c r="G135" s="64"/>
      <c r="H135" s="64"/>
      <c r="I135" s="64"/>
      <c r="J135" s="85"/>
      <c r="K135" s="10"/>
      <c r="L135" s="10"/>
      <c r="M135" s="78"/>
      <c r="N135" s="98"/>
      <c r="O135" s="144"/>
      <c r="P135" s="144"/>
      <c r="Q135" s="144"/>
      <c r="R135" s="144"/>
      <c r="S135" s="144"/>
      <c r="T135" s="144"/>
      <c r="U135" s="144"/>
      <c r="V135" s="144"/>
      <c r="W135" s="144"/>
      <c r="X135" s="120"/>
      <c r="Y135" s="145"/>
      <c r="Z135" s="78"/>
      <c r="AA135" s="79"/>
      <c r="AB135" s="100"/>
      <c r="AC135" s="98"/>
      <c r="AD135" s="119"/>
      <c r="AE135" s="64"/>
      <c r="AF135" s="64"/>
      <c r="AG135" s="64"/>
      <c r="AH135" s="64"/>
      <c r="AI135" s="78"/>
      <c r="AJ135" s="78"/>
      <c r="AK135" s="142"/>
      <c r="AL135" s="81"/>
      <c r="AM135" s="119"/>
      <c r="AN135" s="119"/>
      <c r="AO135" s="119"/>
      <c r="AP135" s="119"/>
      <c r="AQ135" s="10"/>
      <c r="AR135" s="80"/>
      <c r="AS135" s="80"/>
    </row>
    <row r="136" spans="1:45" ht="12.75">
      <c r="A136" s="78" t="s">
        <v>18</v>
      </c>
      <c r="B136" s="97">
        <f>AVERAGE(B104:B133)</f>
        <v>8.11111111111111</v>
      </c>
      <c r="C136" s="97">
        <f aca="true" t="shared" si="9" ref="C136:K136">AVERAGE(C104:C133)</f>
        <v>8.23</v>
      </c>
      <c r="D136" s="97">
        <f t="shared" si="9"/>
        <v>8.27</v>
      </c>
      <c r="E136" s="97">
        <f t="shared" si="9"/>
        <v>10.540000000000003</v>
      </c>
      <c r="F136" s="97">
        <f t="shared" si="9"/>
        <v>12.01</v>
      </c>
      <c r="G136" s="97">
        <f t="shared" si="9"/>
        <v>11.109999999999998</v>
      </c>
      <c r="H136" s="97">
        <f t="shared" si="9"/>
        <v>9.610000000000003</v>
      </c>
      <c r="I136" s="97">
        <f t="shared" si="9"/>
        <v>8.92</v>
      </c>
      <c r="J136" s="97">
        <f t="shared" si="9"/>
        <v>6.63</v>
      </c>
      <c r="K136" s="97">
        <f t="shared" si="9"/>
        <v>12.65</v>
      </c>
      <c r="L136" s="97">
        <f>AVERAGE(L103:L133)</f>
        <v>9.645000000000001</v>
      </c>
      <c r="M136" s="97"/>
      <c r="N136" s="98">
        <f>SUM(N104:N134)</f>
        <v>4.2</v>
      </c>
      <c r="O136" s="136">
        <f>SUM(O104:O134)</f>
        <v>34</v>
      </c>
      <c r="P136" s="146">
        <f>AVERAGE(P104:P134)</f>
        <v>11.083870967741936</v>
      </c>
      <c r="Q136" s="146"/>
      <c r="R136" s="146">
        <f>AVERAGE(R104:R134)</f>
        <v>-3.190322580645161</v>
      </c>
      <c r="S136" s="136"/>
      <c r="T136" s="146">
        <f>AVERAGE(T104:T134)</f>
        <v>13.203225806451613</v>
      </c>
      <c r="U136" s="146"/>
      <c r="V136" s="146">
        <f>AVERAGE(V104:V134)</f>
        <v>-6.977419354838709</v>
      </c>
      <c r="W136" s="146"/>
      <c r="X136" s="120">
        <f>AVERAGE(X104:X134)</f>
        <v>8.21</v>
      </c>
      <c r="Y136" s="113">
        <f>AVERAGE(Y104:Y134)</f>
        <v>15.2</v>
      </c>
      <c r="Z136" s="64"/>
      <c r="AA136" s="79">
        <f>AVERAGE(AA104:AA134)</f>
        <v>-0.8800000000000001</v>
      </c>
      <c r="AB136" s="64"/>
      <c r="AC136" s="147"/>
      <c r="AD136" s="147"/>
      <c r="AE136" s="97">
        <f aca="true" t="shared" si="10" ref="AE136:AJ136">AVERAGE(AE104:AE134)</f>
        <v>3.0700000000000003</v>
      </c>
      <c r="AF136" s="97">
        <f t="shared" si="10"/>
        <v>-21.950000000000003</v>
      </c>
      <c r="AG136" s="97">
        <f t="shared" si="10"/>
        <v>3.4899999999999998</v>
      </c>
      <c r="AH136" s="97">
        <f t="shared" si="10"/>
        <v>-22.160000000000004</v>
      </c>
      <c r="AI136" s="123">
        <f t="shared" si="10"/>
        <v>544.6</v>
      </c>
      <c r="AJ136" s="123">
        <f t="shared" si="10"/>
        <v>544.6</v>
      </c>
      <c r="AK136" s="148">
        <f>AVERAGE(AK104:AK135)</f>
        <v>1792</v>
      </c>
      <c r="AL136" s="123">
        <f>AVERAGE(AL104:AL135)</f>
        <v>1965.5555555555557</v>
      </c>
      <c r="AM136" s="103">
        <f>AVERAGE(AM105:AM134)</f>
        <v>18.939999999999998</v>
      </c>
      <c r="AN136" s="103"/>
      <c r="AO136" s="103"/>
      <c r="AP136" s="103">
        <f>AVERAGE(AP105:AP134)</f>
        <v>-16.550666666666668</v>
      </c>
      <c r="AQ136" s="78"/>
      <c r="AR136" s="80"/>
      <c r="AS136" s="80"/>
    </row>
    <row r="137" spans="1:45" ht="12.75">
      <c r="A137" s="78"/>
      <c r="B137" s="78"/>
      <c r="C137" s="78"/>
      <c r="D137" s="78"/>
      <c r="E137" s="78"/>
      <c r="F137" s="78"/>
      <c r="G137" s="78"/>
      <c r="H137" s="78"/>
      <c r="I137" s="10" t="s">
        <v>121</v>
      </c>
      <c r="J137" s="10"/>
      <c r="K137" s="78"/>
      <c r="L137" s="64"/>
      <c r="M137" s="97">
        <v>4.2</v>
      </c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9"/>
      <c r="Y137" s="110"/>
      <c r="Z137" s="78"/>
      <c r="AA137" s="149"/>
      <c r="AB137" s="78"/>
      <c r="AC137" s="10"/>
      <c r="AD137" s="10" t="s">
        <v>213</v>
      </c>
      <c r="AE137" s="10">
        <v>-1.8</v>
      </c>
      <c r="AF137" s="10">
        <v>-24.8</v>
      </c>
      <c r="AG137" s="78"/>
      <c r="AH137" s="78"/>
      <c r="AI137" s="10">
        <v>534</v>
      </c>
      <c r="AJ137" s="10"/>
      <c r="AK137" s="78"/>
      <c r="AL137" s="78"/>
      <c r="AM137" s="78"/>
      <c r="AN137" s="78"/>
      <c r="AO137" s="78"/>
      <c r="AP137" s="10"/>
      <c r="AQ137" s="78"/>
      <c r="AR137" s="80"/>
      <c r="AS137" s="80"/>
    </row>
    <row r="138" spans="1:45" ht="12.75">
      <c r="A138" s="78"/>
      <c r="B138" s="10" t="s">
        <v>196</v>
      </c>
      <c r="C138" s="10"/>
      <c r="D138" s="10"/>
      <c r="E138" s="78"/>
      <c r="F138" s="78"/>
      <c r="G138" s="78"/>
      <c r="H138" s="78"/>
      <c r="I138" s="97" t="s">
        <v>104</v>
      </c>
      <c r="J138" s="79"/>
      <c r="K138" s="96"/>
      <c r="L138" s="97">
        <v>4.4</v>
      </c>
      <c r="M138" s="64"/>
      <c r="N138" s="78"/>
      <c r="O138" s="78"/>
      <c r="P138" s="78"/>
      <c r="Q138" s="78"/>
      <c r="R138" s="78"/>
      <c r="S138" s="78"/>
      <c r="T138" s="78"/>
      <c r="U138" s="78"/>
      <c r="V138" s="97" t="s">
        <v>104</v>
      </c>
      <c r="W138" s="79"/>
      <c r="X138" s="53">
        <v>3.6</v>
      </c>
      <c r="Y138" s="110"/>
      <c r="Z138" s="78"/>
      <c r="AA138" s="149"/>
      <c r="AB138" s="78"/>
      <c r="AC138" s="10"/>
      <c r="AD138" s="10"/>
      <c r="AE138" s="10"/>
      <c r="AF138" s="10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80"/>
      <c r="AS138" s="80"/>
    </row>
    <row r="139" spans="1:45" ht="12.75">
      <c r="A139" s="10"/>
      <c r="B139" s="10" t="s">
        <v>197</v>
      </c>
      <c r="C139" s="10"/>
      <c r="D139" s="10"/>
      <c r="E139" s="10"/>
      <c r="F139" s="78"/>
      <c r="G139" s="78"/>
      <c r="H139" s="78"/>
      <c r="I139" s="97" t="s">
        <v>105</v>
      </c>
      <c r="J139" s="79"/>
      <c r="K139" s="96"/>
      <c r="L139" s="97">
        <v>4.9</v>
      </c>
      <c r="M139" s="78"/>
      <c r="N139" s="78"/>
      <c r="O139" s="78"/>
      <c r="P139" s="78"/>
      <c r="Q139" s="78"/>
      <c r="R139" s="78"/>
      <c r="S139" s="78"/>
      <c r="T139" s="78"/>
      <c r="U139" s="78"/>
      <c r="V139" s="97" t="s">
        <v>105</v>
      </c>
      <c r="W139" s="79"/>
      <c r="X139" s="53">
        <v>4.3</v>
      </c>
      <c r="Y139" s="110"/>
      <c r="Z139" s="78"/>
      <c r="AA139" s="149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80"/>
      <c r="AS139" s="80"/>
    </row>
    <row r="140" spans="1:45" ht="12.75">
      <c r="A140" s="78"/>
      <c r="B140" s="10" t="s">
        <v>200</v>
      </c>
      <c r="C140" s="10"/>
      <c r="D140" s="10"/>
      <c r="E140" s="10"/>
      <c r="F140" s="10"/>
      <c r="G140" s="78"/>
      <c r="H140" s="78"/>
      <c r="I140" s="10" t="s">
        <v>77</v>
      </c>
      <c r="J140" s="10"/>
      <c r="K140" s="78"/>
      <c r="L140" s="97">
        <v>4.5</v>
      </c>
      <c r="M140" s="64"/>
      <c r="N140" s="78"/>
      <c r="O140" s="78"/>
      <c r="P140" s="78"/>
      <c r="Q140" s="78"/>
      <c r="R140" s="78"/>
      <c r="S140" s="78"/>
      <c r="T140" s="78"/>
      <c r="U140" s="78"/>
      <c r="V140" s="10" t="s">
        <v>77</v>
      </c>
      <c r="W140" s="10"/>
      <c r="X140" s="10">
        <v>4.1</v>
      </c>
      <c r="Y140" s="78"/>
      <c r="Z140" s="78"/>
      <c r="AA140" s="149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80"/>
      <c r="AS140" s="80"/>
    </row>
    <row r="141" spans="1:45" ht="12.75">
      <c r="A141" s="78"/>
      <c r="B141" s="97" t="s">
        <v>198</v>
      </c>
      <c r="C141" s="78"/>
      <c r="D141" s="78"/>
      <c r="E141" s="78"/>
      <c r="F141" s="78"/>
      <c r="G141" s="78"/>
      <c r="H141" s="78"/>
      <c r="I141" s="10" t="s">
        <v>106</v>
      </c>
      <c r="J141" s="10"/>
      <c r="K141" s="78"/>
      <c r="L141" s="97">
        <v>85.6</v>
      </c>
      <c r="M141" s="64"/>
      <c r="N141" s="78"/>
      <c r="O141" s="78"/>
      <c r="P141" s="78"/>
      <c r="Q141" s="78"/>
      <c r="R141" s="78"/>
      <c r="S141" s="78"/>
      <c r="T141" s="78"/>
      <c r="U141" s="78"/>
      <c r="V141" s="78" t="s">
        <v>215</v>
      </c>
      <c r="W141" s="78"/>
      <c r="X141" s="97"/>
      <c r="Y141" s="10"/>
      <c r="Z141" s="78"/>
      <c r="AA141" s="10"/>
      <c r="AB141" s="78"/>
      <c r="AC141" s="78"/>
      <c r="AD141" s="10"/>
      <c r="AE141" s="10"/>
      <c r="AF141" s="78"/>
      <c r="AG141" s="97"/>
      <c r="AH141" s="78"/>
      <c r="AI141" s="78"/>
      <c r="AJ141" s="78"/>
      <c r="AK141" s="78"/>
      <c r="AL141" s="78"/>
      <c r="AM141" s="10"/>
      <c r="AN141" s="78"/>
      <c r="AO141" s="78"/>
      <c r="AP141" s="87"/>
      <c r="AQ141" s="78"/>
      <c r="AR141" s="80"/>
      <c r="AS141" s="80"/>
    </row>
    <row r="142" spans="1:45" ht="12.75">
      <c r="A142" s="78"/>
      <c r="B142" s="10" t="s">
        <v>199</v>
      </c>
      <c r="C142" s="10"/>
      <c r="D142" s="10"/>
      <c r="E142" s="10"/>
      <c r="F142" s="78"/>
      <c r="G142" s="78"/>
      <c r="H142" s="78"/>
      <c r="I142" s="78"/>
      <c r="J142" s="78"/>
      <c r="K142" s="84"/>
      <c r="L142" s="64"/>
      <c r="M142" s="64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80"/>
      <c r="AS142" s="80"/>
    </row>
    <row r="143" spans="1:45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84"/>
      <c r="L143" s="64"/>
      <c r="M143" s="64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80"/>
      <c r="AS143" s="80"/>
    </row>
    <row r="144" spans="1:45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80"/>
      <c r="AS144" s="80"/>
    </row>
    <row r="145" spans="1:45" ht="12.7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80"/>
      <c r="AS145" s="80"/>
    </row>
    <row r="146" spans="1:45" ht="12.7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80"/>
      <c r="AS146" s="80"/>
    </row>
    <row r="147" spans="1:45" ht="12.7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80"/>
      <c r="AS147" s="80"/>
    </row>
    <row r="148" spans="1:45" ht="12.7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80"/>
      <c r="AS148" s="80"/>
    </row>
    <row r="149" spans="1:45" ht="12.7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80"/>
      <c r="AS149" s="80"/>
    </row>
    <row r="150" spans="1:45" ht="12.7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80"/>
      <c r="AS150" s="80"/>
    </row>
    <row r="151" spans="1:45" ht="12.7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80"/>
      <c r="AS151" s="80"/>
    </row>
    <row r="152" spans="1:45" ht="12.7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80"/>
      <c r="AS152" s="80"/>
    </row>
    <row r="153" spans="1:45" ht="12.7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80"/>
      <c r="AS153" s="80"/>
    </row>
    <row r="154" spans="1:45" ht="12.7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80"/>
      <c r="AS154" s="80"/>
    </row>
    <row r="155" spans="1:45" ht="12.7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80"/>
      <c r="AS155" s="80"/>
    </row>
    <row r="156" spans="1:45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80"/>
      <c r="AS156" s="80"/>
    </row>
    <row r="157" spans="1:45" ht="12.7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80"/>
      <c r="AS157" s="80"/>
    </row>
    <row r="158" spans="1:45" ht="12.7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80"/>
      <c r="AS158" s="80"/>
    </row>
    <row r="159" spans="1:45" ht="12.7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80"/>
      <c r="AS159" s="80"/>
    </row>
    <row r="160" spans="1:45" ht="12.7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80"/>
      <c r="AS160" s="80"/>
    </row>
    <row r="161" spans="1:45" ht="12.7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80"/>
      <c r="AS161" s="80"/>
    </row>
    <row r="162" spans="1:45" ht="12.7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80"/>
      <c r="AS162" s="80"/>
    </row>
    <row r="163" spans="1:45" ht="12.7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80"/>
      <c r="AS163" s="80"/>
    </row>
    <row r="164" spans="1:45" ht="12.7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80"/>
      <c r="AS164" s="80"/>
    </row>
    <row r="165" spans="1:45" ht="12.7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80"/>
      <c r="AS165" s="80"/>
    </row>
    <row r="166" spans="1:45" ht="12.7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80"/>
      <c r="AS166" s="80"/>
    </row>
    <row r="167" spans="1:45" ht="12.7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80"/>
      <c r="AS167" s="80"/>
    </row>
    <row r="168" spans="1:45" ht="12.7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</row>
  </sheetData>
  <mergeCells count="1">
    <mergeCell ref="AI45:AJ45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workbookViewId="0" topLeftCell="A45">
      <selection activeCell="N82" sqref="N82"/>
    </sheetView>
  </sheetViews>
  <sheetFormatPr defaultColWidth="9.140625" defaultRowHeight="12.75"/>
  <cols>
    <col min="1" max="9" width="6.7109375" style="0" customWidth="1"/>
    <col min="10" max="10" width="7.28125" style="0" customWidth="1"/>
    <col min="11" max="13" width="6.7109375" style="0" customWidth="1"/>
    <col min="14" max="14" width="6.7109375" style="21" customWidth="1"/>
    <col min="15" max="22" width="6.7109375" style="0" customWidth="1"/>
  </cols>
  <sheetData>
    <row r="1" spans="2:5" ht="12.75">
      <c r="B1" s="29" t="s">
        <v>102</v>
      </c>
      <c r="C1" s="3"/>
      <c r="D1" s="3"/>
      <c r="E1" s="3"/>
    </row>
    <row r="2" spans="2:21" ht="13.5">
      <c r="B2" s="28" t="s">
        <v>1</v>
      </c>
      <c r="H2" s="65"/>
      <c r="M2" s="13" t="s">
        <v>17</v>
      </c>
      <c r="O2" s="72" t="s">
        <v>135</v>
      </c>
      <c r="P2" s="72"/>
      <c r="Q2" s="31"/>
      <c r="R2" s="31"/>
      <c r="S2" s="31" t="s">
        <v>136</v>
      </c>
      <c r="T2" s="31"/>
      <c r="U2" s="72" t="s">
        <v>137</v>
      </c>
    </row>
    <row r="3" spans="1:22" ht="12.75">
      <c r="A3" s="84" t="s">
        <v>0</v>
      </c>
      <c r="B3" s="53">
        <v>3</v>
      </c>
      <c r="C3" s="10">
        <v>6</v>
      </c>
      <c r="D3" s="10">
        <v>9</v>
      </c>
      <c r="E3" s="10">
        <v>12</v>
      </c>
      <c r="F3" s="10">
        <v>15</v>
      </c>
      <c r="G3" s="10">
        <v>18</v>
      </c>
      <c r="H3" s="10">
        <v>21</v>
      </c>
      <c r="I3" s="10">
        <v>24</v>
      </c>
      <c r="J3" s="85" t="s">
        <v>3</v>
      </c>
      <c r="K3" s="86" t="s">
        <v>4</v>
      </c>
      <c r="L3" s="87" t="s">
        <v>133</v>
      </c>
      <c r="M3" s="87"/>
      <c r="N3" s="105" t="s">
        <v>128</v>
      </c>
      <c r="O3" s="88" t="s">
        <v>131</v>
      </c>
      <c r="P3" s="88" t="s">
        <v>134</v>
      </c>
      <c r="Q3" s="88" t="s">
        <v>132</v>
      </c>
      <c r="R3" s="88" t="s">
        <v>134</v>
      </c>
      <c r="S3" s="88" t="s">
        <v>131</v>
      </c>
      <c r="T3" s="88" t="s">
        <v>134</v>
      </c>
      <c r="U3" s="88" t="s">
        <v>132</v>
      </c>
      <c r="V3" s="89" t="s">
        <v>134</v>
      </c>
    </row>
    <row r="4" spans="1:22" ht="12.75">
      <c r="A4" s="90" t="s">
        <v>66</v>
      </c>
      <c r="B4" s="91"/>
      <c r="C4" s="80"/>
      <c r="D4" s="80"/>
      <c r="E4" s="80"/>
      <c r="F4" s="80"/>
      <c r="G4" s="80"/>
      <c r="H4" s="80"/>
      <c r="I4" s="80"/>
      <c r="J4" s="80"/>
      <c r="K4" s="78"/>
      <c r="L4" s="78"/>
      <c r="M4" s="78"/>
      <c r="N4" s="106"/>
      <c r="O4" s="93" t="s">
        <v>169</v>
      </c>
      <c r="P4" s="93"/>
      <c r="Q4" s="92"/>
      <c r="R4" s="92"/>
      <c r="S4" s="93"/>
      <c r="T4" s="93"/>
      <c r="U4" s="92"/>
      <c r="V4" s="80"/>
    </row>
    <row r="5" spans="1:23" ht="12.75">
      <c r="A5" s="10">
        <v>1</v>
      </c>
      <c r="B5" s="94">
        <v>9</v>
      </c>
      <c r="C5" s="64">
        <v>9</v>
      </c>
      <c r="D5" s="64">
        <v>10.8</v>
      </c>
      <c r="E5" s="64">
        <v>15.2</v>
      </c>
      <c r="F5" s="64">
        <v>16.9</v>
      </c>
      <c r="G5" s="95">
        <v>15.4</v>
      </c>
      <c r="H5" s="95">
        <v>12.4</v>
      </c>
      <c r="I5" s="95">
        <v>11</v>
      </c>
      <c r="J5" s="79">
        <v>9</v>
      </c>
      <c r="K5" s="96">
        <v>17.1</v>
      </c>
      <c r="L5" s="97">
        <f aca="true" t="shared" si="0" ref="L5:L34">AVERAGE(B5:I5)</f>
        <v>12.4625</v>
      </c>
      <c r="M5" s="64">
        <v>8.394666666666666</v>
      </c>
      <c r="N5" s="104">
        <v>0</v>
      </c>
      <c r="O5" s="64">
        <v>16</v>
      </c>
      <c r="P5" s="81">
        <v>2003</v>
      </c>
      <c r="Q5" s="64">
        <v>3.6</v>
      </c>
      <c r="R5" s="111">
        <v>1970</v>
      </c>
      <c r="S5" s="112">
        <v>19.1</v>
      </c>
      <c r="T5" s="82">
        <v>2004</v>
      </c>
      <c r="U5" s="83">
        <v>-0.7</v>
      </c>
      <c r="V5" s="110">
        <v>1976</v>
      </c>
      <c r="W5" s="30"/>
    </row>
    <row r="6" spans="1:23" ht="12.75">
      <c r="A6" s="10">
        <v>2</v>
      </c>
      <c r="B6" s="94">
        <v>11.8</v>
      </c>
      <c r="C6" s="64">
        <v>10.6</v>
      </c>
      <c r="D6" s="64">
        <v>12.8</v>
      </c>
      <c r="E6" s="64">
        <v>18.2</v>
      </c>
      <c r="F6" s="64">
        <v>20.3</v>
      </c>
      <c r="G6" s="95">
        <v>19.4</v>
      </c>
      <c r="H6" s="95">
        <v>13.8</v>
      </c>
      <c r="I6" s="95">
        <v>12.5</v>
      </c>
      <c r="J6" s="79">
        <v>9.5</v>
      </c>
      <c r="K6" s="96">
        <v>20.6</v>
      </c>
      <c r="L6" s="97">
        <f t="shared" si="0"/>
        <v>14.924999999999999</v>
      </c>
      <c r="M6" s="64">
        <v>8.103333333333333</v>
      </c>
      <c r="N6" s="104"/>
      <c r="O6" s="83">
        <v>16</v>
      </c>
      <c r="P6" s="81">
        <v>2003</v>
      </c>
      <c r="Q6" s="64">
        <v>3.5</v>
      </c>
      <c r="R6" s="111">
        <v>1970</v>
      </c>
      <c r="S6" s="112">
        <v>20.9</v>
      </c>
      <c r="T6" s="82">
        <v>1991</v>
      </c>
      <c r="U6" s="83">
        <v>0.2</v>
      </c>
      <c r="V6" s="110">
        <v>1989</v>
      </c>
      <c r="W6" s="30"/>
    </row>
    <row r="7" spans="1:23" ht="12.75">
      <c r="A7" s="10">
        <v>3</v>
      </c>
      <c r="B7" s="94">
        <v>12.2</v>
      </c>
      <c r="C7" s="64">
        <v>11</v>
      </c>
      <c r="D7" s="64">
        <v>13</v>
      </c>
      <c r="E7" s="64">
        <v>17.3</v>
      </c>
      <c r="F7" s="64">
        <v>18</v>
      </c>
      <c r="G7" s="95">
        <v>19.2</v>
      </c>
      <c r="H7" s="95">
        <v>17.8</v>
      </c>
      <c r="I7" s="95">
        <v>16.8</v>
      </c>
      <c r="J7" s="79">
        <v>11</v>
      </c>
      <c r="K7" s="96">
        <v>21.3</v>
      </c>
      <c r="L7" s="97">
        <f t="shared" si="0"/>
        <v>15.6625</v>
      </c>
      <c r="M7" s="64">
        <v>7.832000000000002</v>
      </c>
      <c r="N7" s="104"/>
      <c r="O7" s="64">
        <v>15.7</v>
      </c>
      <c r="P7" s="81">
        <v>2010</v>
      </c>
      <c r="Q7" s="64">
        <v>3</v>
      </c>
      <c r="R7" s="111">
        <v>1982</v>
      </c>
      <c r="S7" s="112">
        <v>21.3</v>
      </c>
      <c r="T7" s="82">
        <v>2010</v>
      </c>
      <c r="U7" s="83">
        <v>-1</v>
      </c>
      <c r="V7" s="110">
        <v>1984</v>
      </c>
      <c r="W7" s="30"/>
    </row>
    <row r="8" spans="1:23" ht="12.75">
      <c r="A8" s="10">
        <v>4</v>
      </c>
      <c r="B8" s="94">
        <v>15.8</v>
      </c>
      <c r="C8" s="64">
        <v>14.6</v>
      </c>
      <c r="D8" s="64">
        <v>13.8</v>
      </c>
      <c r="E8" s="64">
        <v>21.5</v>
      </c>
      <c r="F8" s="64">
        <v>23.4</v>
      </c>
      <c r="G8" s="95">
        <v>21</v>
      </c>
      <c r="H8" s="95">
        <v>17.8</v>
      </c>
      <c r="I8" s="95">
        <v>15.2</v>
      </c>
      <c r="J8" s="79">
        <v>13.6</v>
      </c>
      <c r="K8" s="96">
        <v>23.6</v>
      </c>
      <c r="L8" s="97">
        <f t="shared" si="0"/>
        <v>17.8875</v>
      </c>
      <c r="M8" s="64">
        <v>7.614000000000001</v>
      </c>
      <c r="N8" s="104">
        <v>0</v>
      </c>
      <c r="O8" s="96">
        <v>17.9</v>
      </c>
      <c r="P8" s="81">
        <v>2010</v>
      </c>
      <c r="Q8" s="64">
        <v>2.9</v>
      </c>
      <c r="R8" s="111">
        <v>1982</v>
      </c>
      <c r="S8" s="113">
        <v>23.6</v>
      </c>
      <c r="T8" s="82">
        <v>2010</v>
      </c>
      <c r="U8" s="83">
        <v>-1.8</v>
      </c>
      <c r="V8" s="110">
        <v>1982</v>
      </c>
      <c r="W8" s="30"/>
    </row>
    <row r="9" spans="1:23" ht="12.75">
      <c r="A9" s="10">
        <v>5</v>
      </c>
      <c r="B9" s="94">
        <v>16</v>
      </c>
      <c r="C9" s="64">
        <v>14.6</v>
      </c>
      <c r="D9" s="64">
        <v>14.4</v>
      </c>
      <c r="E9" s="64">
        <v>19</v>
      </c>
      <c r="F9" s="64">
        <v>17</v>
      </c>
      <c r="G9" s="95">
        <v>15.6</v>
      </c>
      <c r="H9" s="95">
        <v>13.6</v>
      </c>
      <c r="I9" s="95">
        <v>11.8</v>
      </c>
      <c r="J9" s="79">
        <v>11.8</v>
      </c>
      <c r="K9" s="96">
        <v>20.8</v>
      </c>
      <c r="L9" s="97">
        <f t="shared" si="0"/>
        <v>15.249999999999998</v>
      </c>
      <c r="M9" s="64">
        <v>7.459333333333335</v>
      </c>
      <c r="N9" s="104"/>
      <c r="O9" s="64">
        <v>15.3</v>
      </c>
      <c r="P9" s="81">
        <v>2010</v>
      </c>
      <c r="Q9" s="64">
        <v>2.9</v>
      </c>
      <c r="R9" s="111">
        <v>1985</v>
      </c>
      <c r="S9" s="112">
        <v>21.7</v>
      </c>
      <c r="T9" s="82">
        <v>1958</v>
      </c>
      <c r="U9" s="83">
        <v>-0.6</v>
      </c>
      <c r="V9" s="110">
        <v>1965</v>
      </c>
      <c r="W9" s="30"/>
    </row>
    <row r="10" spans="1:23" ht="12.75">
      <c r="A10" s="10">
        <v>6</v>
      </c>
      <c r="B10" s="94">
        <v>12.1</v>
      </c>
      <c r="C10" s="64">
        <v>11.1</v>
      </c>
      <c r="D10" s="64">
        <v>13.7</v>
      </c>
      <c r="E10" s="64">
        <v>14.8</v>
      </c>
      <c r="F10" s="64">
        <v>15.4</v>
      </c>
      <c r="G10" s="95">
        <v>12.9</v>
      </c>
      <c r="H10" s="95">
        <v>13</v>
      </c>
      <c r="I10" s="95">
        <v>11</v>
      </c>
      <c r="J10" s="79">
        <v>11</v>
      </c>
      <c r="K10" s="96">
        <v>16.1</v>
      </c>
      <c r="L10" s="97">
        <f t="shared" si="0"/>
        <v>13.000000000000002</v>
      </c>
      <c r="M10" s="64">
        <v>7.337333333333335</v>
      </c>
      <c r="N10" s="104"/>
      <c r="O10" s="64">
        <v>16.2</v>
      </c>
      <c r="P10" s="81">
        <v>1991</v>
      </c>
      <c r="Q10" s="64">
        <v>2.5</v>
      </c>
      <c r="R10" s="111">
        <v>1972</v>
      </c>
      <c r="S10" s="112">
        <v>20.2</v>
      </c>
      <c r="T10" s="82">
        <v>1984</v>
      </c>
      <c r="U10" s="83">
        <v>-1.2</v>
      </c>
      <c r="V10" s="110">
        <v>1962</v>
      </c>
      <c r="W10" s="30"/>
    </row>
    <row r="11" spans="1:23" ht="12.75">
      <c r="A11" s="10">
        <v>7</v>
      </c>
      <c r="B11" s="94">
        <v>10.1</v>
      </c>
      <c r="C11" s="64">
        <v>10</v>
      </c>
      <c r="D11" s="64">
        <v>12.6</v>
      </c>
      <c r="E11" s="64">
        <v>18.3</v>
      </c>
      <c r="F11" s="64">
        <v>20.6</v>
      </c>
      <c r="G11" s="95">
        <v>19.1</v>
      </c>
      <c r="H11" s="95">
        <v>14.2</v>
      </c>
      <c r="I11" s="95">
        <v>12.2</v>
      </c>
      <c r="J11" s="79">
        <v>9.9</v>
      </c>
      <c r="K11" s="96">
        <v>20.6</v>
      </c>
      <c r="L11" s="97">
        <f t="shared" si="0"/>
        <v>14.6375</v>
      </c>
      <c r="M11" s="64">
        <v>7.227333333333333</v>
      </c>
      <c r="N11" s="104">
        <v>0.2</v>
      </c>
      <c r="O11" s="64">
        <v>15.6</v>
      </c>
      <c r="P11" s="81">
        <v>1991</v>
      </c>
      <c r="Q11" s="64">
        <v>1.9</v>
      </c>
      <c r="R11" s="111">
        <v>1965</v>
      </c>
      <c r="S11" s="112">
        <v>20.6</v>
      </c>
      <c r="T11" s="82">
        <v>2010</v>
      </c>
      <c r="U11" s="83">
        <v>-3</v>
      </c>
      <c r="V11" s="110">
        <v>1985</v>
      </c>
      <c r="W11" s="30"/>
    </row>
    <row r="12" spans="1:23" ht="12.75">
      <c r="A12" s="10">
        <v>8</v>
      </c>
      <c r="B12" s="115">
        <v>12.1</v>
      </c>
      <c r="C12" s="64">
        <v>12</v>
      </c>
      <c r="D12" s="64">
        <v>13.7</v>
      </c>
      <c r="E12" s="64">
        <v>15.3</v>
      </c>
      <c r="F12" s="64">
        <v>15.2</v>
      </c>
      <c r="G12" s="95">
        <v>15.8</v>
      </c>
      <c r="H12" s="95">
        <v>14.6</v>
      </c>
      <c r="I12" s="95">
        <v>13.2</v>
      </c>
      <c r="J12" s="79">
        <v>11.7</v>
      </c>
      <c r="K12" s="96">
        <v>16.9</v>
      </c>
      <c r="L12" s="97">
        <f t="shared" si="0"/>
        <v>13.987499999999999</v>
      </c>
      <c r="M12" s="64">
        <v>7.1240000000000006</v>
      </c>
      <c r="N12" s="104"/>
      <c r="O12" s="64">
        <v>14</v>
      </c>
      <c r="P12" s="81">
        <v>2010</v>
      </c>
      <c r="Q12" s="64">
        <v>1.2</v>
      </c>
      <c r="R12" s="111">
        <v>1964</v>
      </c>
      <c r="S12" s="112">
        <v>20.3</v>
      </c>
      <c r="T12" s="82">
        <v>1952</v>
      </c>
      <c r="U12" s="83">
        <v>-3.5</v>
      </c>
      <c r="V12" s="110">
        <v>1964</v>
      </c>
      <c r="W12" s="30"/>
    </row>
    <row r="13" spans="1:23" ht="12.75">
      <c r="A13" s="10">
        <v>9</v>
      </c>
      <c r="B13" s="94">
        <v>12.8</v>
      </c>
      <c r="C13" s="64">
        <v>12.5</v>
      </c>
      <c r="D13" s="64">
        <v>13.6</v>
      </c>
      <c r="E13" s="64">
        <v>14.2</v>
      </c>
      <c r="F13" s="64">
        <v>14.9</v>
      </c>
      <c r="G13" s="95">
        <v>15.8</v>
      </c>
      <c r="H13" s="95">
        <v>12.6</v>
      </c>
      <c r="I13" s="95">
        <v>11.7</v>
      </c>
      <c r="J13" s="79">
        <v>11.7</v>
      </c>
      <c r="K13" s="96">
        <v>16.2</v>
      </c>
      <c r="L13" s="97">
        <f t="shared" si="0"/>
        <v>13.5125</v>
      </c>
      <c r="M13" s="64">
        <v>7.032000000000001</v>
      </c>
      <c r="N13" s="104"/>
      <c r="O13" s="64">
        <v>16.3</v>
      </c>
      <c r="P13" s="81">
        <v>1952</v>
      </c>
      <c r="Q13" s="64">
        <v>1.4</v>
      </c>
      <c r="R13" s="111">
        <v>1964</v>
      </c>
      <c r="S13" s="112">
        <v>20.1</v>
      </c>
      <c r="T13" s="82">
        <v>1952</v>
      </c>
      <c r="U13" s="83">
        <v>-4.5</v>
      </c>
      <c r="V13" s="110">
        <v>1964</v>
      </c>
      <c r="W13" s="30"/>
    </row>
    <row r="14" spans="1:23" ht="12.75">
      <c r="A14" s="10">
        <v>10</v>
      </c>
      <c r="B14" s="94">
        <v>11.8</v>
      </c>
      <c r="C14" s="64">
        <v>11.2</v>
      </c>
      <c r="D14" s="64">
        <v>11.4</v>
      </c>
      <c r="E14" s="64">
        <v>13.2</v>
      </c>
      <c r="F14" s="64">
        <v>14.5</v>
      </c>
      <c r="G14" s="95">
        <v>12.6</v>
      </c>
      <c r="H14" s="95">
        <v>11.6</v>
      </c>
      <c r="I14" s="95">
        <v>10</v>
      </c>
      <c r="J14" s="79">
        <v>10</v>
      </c>
      <c r="K14" s="96">
        <v>16.5</v>
      </c>
      <c r="L14" s="97">
        <f t="shared" si="0"/>
        <v>12.037499999999998</v>
      </c>
      <c r="M14" s="64">
        <v>6.904</v>
      </c>
      <c r="N14" s="104">
        <v>0</v>
      </c>
      <c r="O14" s="64">
        <v>15.9</v>
      </c>
      <c r="P14" s="81">
        <v>1996</v>
      </c>
      <c r="Q14" s="64">
        <v>2.5</v>
      </c>
      <c r="R14" s="111">
        <v>1964</v>
      </c>
      <c r="S14" s="112">
        <v>20.7</v>
      </c>
      <c r="T14" s="82">
        <v>1952</v>
      </c>
      <c r="U14" s="83">
        <v>-4.5</v>
      </c>
      <c r="V14" s="110">
        <v>1977</v>
      </c>
      <c r="W14" s="30"/>
    </row>
    <row r="15" spans="1:23" ht="12.75">
      <c r="A15" s="10">
        <v>11</v>
      </c>
      <c r="B15" s="94">
        <v>9</v>
      </c>
      <c r="C15" s="64">
        <v>8.2</v>
      </c>
      <c r="D15" s="64">
        <v>9.4</v>
      </c>
      <c r="E15" s="64">
        <v>10.5</v>
      </c>
      <c r="F15" s="83">
        <v>11.1</v>
      </c>
      <c r="G15" s="64">
        <v>10.2</v>
      </c>
      <c r="H15" s="95">
        <v>9.8</v>
      </c>
      <c r="I15" s="95">
        <v>9.6</v>
      </c>
      <c r="J15" s="79">
        <v>8.2</v>
      </c>
      <c r="K15" s="96">
        <v>11.6</v>
      </c>
      <c r="L15" s="97">
        <f t="shared" si="0"/>
        <v>9.725</v>
      </c>
      <c r="M15" s="64">
        <v>6.819333333333335</v>
      </c>
      <c r="N15" s="104">
        <v>0</v>
      </c>
      <c r="O15" s="83">
        <v>16.1</v>
      </c>
      <c r="P15" s="81">
        <v>1958</v>
      </c>
      <c r="Q15" s="64">
        <v>1.3</v>
      </c>
      <c r="R15" s="111">
        <v>1975</v>
      </c>
      <c r="S15" s="114">
        <v>21.5</v>
      </c>
      <c r="T15" s="82">
        <v>1973</v>
      </c>
      <c r="U15" s="83">
        <v>-3.4</v>
      </c>
      <c r="V15" s="110">
        <v>1962</v>
      </c>
      <c r="W15" s="30"/>
    </row>
    <row r="16" spans="1:23" ht="12.75">
      <c r="A16" s="10">
        <v>12</v>
      </c>
      <c r="B16" s="94">
        <v>9.2</v>
      </c>
      <c r="C16" s="64">
        <v>9</v>
      </c>
      <c r="D16" s="64">
        <v>11</v>
      </c>
      <c r="E16" s="64">
        <v>12.6</v>
      </c>
      <c r="F16" s="64">
        <v>12.9</v>
      </c>
      <c r="G16" s="64">
        <v>12.2</v>
      </c>
      <c r="H16" s="95">
        <v>10.7</v>
      </c>
      <c r="I16" s="95">
        <v>10.4</v>
      </c>
      <c r="J16" s="79">
        <v>9</v>
      </c>
      <c r="K16" s="96">
        <v>14</v>
      </c>
      <c r="L16" s="97">
        <f t="shared" si="0"/>
        <v>11</v>
      </c>
      <c r="M16" s="64">
        <v>6.73</v>
      </c>
      <c r="N16" s="104">
        <v>1</v>
      </c>
      <c r="O16" s="64">
        <v>16.4</v>
      </c>
      <c r="P16" s="81">
        <v>1949</v>
      </c>
      <c r="Q16" s="64">
        <v>2.4</v>
      </c>
      <c r="R16" s="111">
        <v>1975</v>
      </c>
      <c r="S16" s="112">
        <v>21.4</v>
      </c>
      <c r="T16" s="82">
        <v>1949</v>
      </c>
      <c r="U16" s="83">
        <v>-3.1</v>
      </c>
      <c r="V16" s="110">
        <v>1993</v>
      </c>
      <c r="W16" s="30"/>
    </row>
    <row r="17" spans="1:23" ht="12.75">
      <c r="A17" s="10">
        <v>13</v>
      </c>
      <c r="B17" s="94">
        <v>8.9</v>
      </c>
      <c r="C17" s="64">
        <v>7.4</v>
      </c>
      <c r="D17" s="64">
        <v>8.1</v>
      </c>
      <c r="E17" s="64">
        <v>12.4</v>
      </c>
      <c r="F17" s="64">
        <v>14.3</v>
      </c>
      <c r="G17" s="64">
        <v>11.4</v>
      </c>
      <c r="H17" s="95">
        <v>7.8</v>
      </c>
      <c r="I17" s="95">
        <v>5.1</v>
      </c>
      <c r="J17" s="79">
        <v>5.1</v>
      </c>
      <c r="K17" s="96">
        <v>14.8</v>
      </c>
      <c r="L17" s="97">
        <f t="shared" si="0"/>
        <v>9.424999999999999</v>
      </c>
      <c r="M17" s="64">
        <v>6.676</v>
      </c>
      <c r="N17" s="104">
        <v>2.3</v>
      </c>
      <c r="O17" s="64">
        <v>16</v>
      </c>
      <c r="P17" s="81">
        <v>1973</v>
      </c>
      <c r="Q17" s="64">
        <v>1.6</v>
      </c>
      <c r="R17" s="111">
        <v>1975</v>
      </c>
      <c r="S17" s="112">
        <v>18.6</v>
      </c>
      <c r="T17" s="82">
        <v>1952</v>
      </c>
      <c r="U17" s="83">
        <v>-4.2</v>
      </c>
      <c r="V17" s="110">
        <v>1975</v>
      </c>
      <c r="W17" s="30"/>
    </row>
    <row r="18" spans="1:23" ht="12.75">
      <c r="A18" s="10">
        <v>14</v>
      </c>
      <c r="B18" s="94">
        <v>3.9</v>
      </c>
      <c r="C18" s="64">
        <v>3.8</v>
      </c>
      <c r="D18" s="64">
        <v>5.3</v>
      </c>
      <c r="E18" s="64">
        <v>8.4</v>
      </c>
      <c r="F18" s="64">
        <v>7.2</v>
      </c>
      <c r="G18" s="64">
        <v>6.4</v>
      </c>
      <c r="H18" s="95">
        <v>6</v>
      </c>
      <c r="I18" s="83">
        <v>6.1</v>
      </c>
      <c r="J18" s="79">
        <v>3.8</v>
      </c>
      <c r="K18" s="96">
        <v>9.3</v>
      </c>
      <c r="L18" s="97">
        <f t="shared" si="0"/>
        <v>5.8875</v>
      </c>
      <c r="M18" s="64">
        <v>6.620666666666666</v>
      </c>
      <c r="N18" s="104"/>
      <c r="O18" s="64">
        <v>16.8</v>
      </c>
      <c r="P18" s="81">
        <v>1988</v>
      </c>
      <c r="Q18" s="64">
        <v>-0.5</v>
      </c>
      <c r="R18" s="111">
        <v>1979</v>
      </c>
      <c r="S18" s="112">
        <v>20.4</v>
      </c>
      <c r="T18" s="82">
        <v>1988</v>
      </c>
      <c r="U18" s="83">
        <v>-3.6</v>
      </c>
      <c r="V18" s="110">
        <v>1986</v>
      </c>
      <c r="W18" s="30"/>
    </row>
    <row r="19" spans="1:23" ht="12.75">
      <c r="A19" s="10">
        <v>15</v>
      </c>
      <c r="B19" s="94">
        <v>5.8</v>
      </c>
      <c r="C19" s="64">
        <v>5.7</v>
      </c>
      <c r="D19" s="64">
        <v>5.6</v>
      </c>
      <c r="E19" s="64">
        <v>5.6</v>
      </c>
      <c r="F19" s="64">
        <v>6</v>
      </c>
      <c r="G19" s="64">
        <v>5.8</v>
      </c>
      <c r="H19" s="95">
        <v>5.6</v>
      </c>
      <c r="I19" s="95">
        <v>5.1</v>
      </c>
      <c r="J19" s="79">
        <v>5.1</v>
      </c>
      <c r="K19" s="96">
        <v>6.6</v>
      </c>
      <c r="L19" s="97">
        <f t="shared" si="0"/>
        <v>5.65</v>
      </c>
      <c r="M19" s="64">
        <v>6.537999999999999</v>
      </c>
      <c r="N19" s="104">
        <v>19.9</v>
      </c>
      <c r="O19" s="64">
        <v>14.9</v>
      </c>
      <c r="P19" s="81">
        <v>1996</v>
      </c>
      <c r="Q19" s="64">
        <v>1.2</v>
      </c>
      <c r="R19" s="111">
        <v>1987</v>
      </c>
      <c r="S19" s="112">
        <v>21.8</v>
      </c>
      <c r="T19" s="82">
        <v>1973</v>
      </c>
      <c r="U19" s="83">
        <v>-3.5</v>
      </c>
      <c r="V19" s="110">
        <v>1979</v>
      </c>
      <c r="W19" s="30"/>
    </row>
    <row r="20" spans="1:23" ht="12.75">
      <c r="A20" s="10">
        <v>16</v>
      </c>
      <c r="B20" s="94">
        <v>5.3</v>
      </c>
      <c r="C20" s="64">
        <v>5</v>
      </c>
      <c r="D20" s="64">
        <v>5.2</v>
      </c>
      <c r="E20" s="64">
        <v>6.6</v>
      </c>
      <c r="F20" s="64">
        <v>6.2</v>
      </c>
      <c r="G20" s="64">
        <v>5.7</v>
      </c>
      <c r="H20" s="95">
        <v>4.2</v>
      </c>
      <c r="I20" s="78">
        <v>3.5</v>
      </c>
      <c r="J20" s="79">
        <v>5</v>
      </c>
      <c r="K20" s="96">
        <v>7</v>
      </c>
      <c r="L20" s="97">
        <f t="shared" si="0"/>
        <v>5.2125</v>
      </c>
      <c r="M20" s="64">
        <v>6.506</v>
      </c>
      <c r="N20" s="104">
        <v>0.2</v>
      </c>
      <c r="O20" s="64">
        <v>16</v>
      </c>
      <c r="P20" s="81">
        <v>1956</v>
      </c>
      <c r="Q20" s="64">
        <v>0.2</v>
      </c>
      <c r="R20" s="110">
        <v>1962</v>
      </c>
      <c r="S20" s="112">
        <v>20</v>
      </c>
      <c r="T20" s="82">
        <v>1959</v>
      </c>
      <c r="U20" s="83">
        <v>-2.5</v>
      </c>
      <c r="V20" s="110">
        <v>1970</v>
      </c>
      <c r="W20" s="30"/>
    </row>
    <row r="21" spans="1:23" ht="12.75">
      <c r="A21" s="10">
        <v>17</v>
      </c>
      <c r="B21" s="94">
        <v>2.8</v>
      </c>
      <c r="C21" s="64">
        <v>1.6</v>
      </c>
      <c r="D21" s="64">
        <v>2.5</v>
      </c>
      <c r="E21" s="64">
        <v>6.6</v>
      </c>
      <c r="F21" s="64">
        <v>6.8</v>
      </c>
      <c r="G21" s="64">
        <v>6.2</v>
      </c>
      <c r="H21" s="64">
        <v>3.6</v>
      </c>
      <c r="I21" s="64">
        <v>3</v>
      </c>
      <c r="J21" s="79">
        <v>1.5</v>
      </c>
      <c r="K21" s="96">
        <v>7.6</v>
      </c>
      <c r="L21" s="97">
        <f t="shared" si="0"/>
        <v>4.1375</v>
      </c>
      <c r="M21" s="64">
        <v>6.551333333333333</v>
      </c>
      <c r="N21" s="104">
        <v>0.1</v>
      </c>
      <c r="O21" s="64">
        <v>15.4</v>
      </c>
      <c r="P21" s="81">
        <v>1996</v>
      </c>
      <c r="Q21" s="64">
        <v>1.7</v>
      </c>
      <c r="R21" s="111">
        <v>1987</v>
      </c>
      <c r="S21" s="112">
        <v>20.6</v>
      </c>
      <c r="T21" s="82">
        <v>1973</v>
      </c>
      <c r="U21" s="83">
        <v>-3.7</v>
      </c>
      <c r="V21" s="110">
        <v>1952</v>
      </c>
      <c r="W21" s="30"/>
    </row>
    <row r="22" spans="1:23" ht="12.75">
      <c r="A22" s="10">
        <v>18</v>
      </c>
      <c r="B22" s="94">
        <v>1.2</v>
      </c>
      <c r="C22" s="64">
        <v>0.6</v>
      </c>
      <c r="D22" s="64">
        <v>2.2</v>
      </c>
      <c r="E22" s="64">
        <v>4.5</v>
      </c>
      <c r="F22" s="64">
        <v>6.2</v>
      </c>
      <c r="G22" s="64">
        <v>6.4</v>
      </c>
      <c r="H22" s="64">
        <v>2.8</v>
      </c>
      <c r="I22" s="64">
        <v>1.2</v>
      </c>
      <c r="J22" s="79">
        <v>0.2</v>
      </c>
      <c r="K22" s="96">
        <v>7</v>
      </c>
      <c r="L22" s="97">
        <f t="shared" si="0"/>
        <v>3.1375</v>
      </c>
      <c r="M22" s="64">
        <v>6.547333333333333</v>
      </c>
      <c r="N22" s="104"/>
      <c r="O22" s="64">
        <v>12.9</v>
      </c>
      <c r="P22" s="81">
        <v>1966</v>
      </c>
      <c r="Q22" s="64">
        <v>1.3</v>
      </c>
      <c r="R22" s="111">
        <v>2003</v>
      </c>
      <c r="S22" s="112">
        <v>18.8</v>
      </c>
      <c r="T22" s="82">
        <v>1973</v>
      </c>
      <c r="U22" s="83">
        <v>-3</v>
      </c>
      <c r="V22" s="110">
        <v>1954</v>
      </c>
      <c r="W22" s="30"/>
    </row>
    <row r="23" spans="1:23" ht="12.75">
      <c r="A23" s="10">
        <v>19</v>
      </c>
      <c r="B23" s="94">
        <v>1.2</v>
      </c>
      <c r="C23" s="64">
        <v>2.2</v>
      </c>
      <c r="D23" s="64">
        <v>2.6</v>
      </c>
      <c r="E23" s="64">
        <v>4.6</v>
      </c>
      <c r="F23" s="64">
        <v>5.2</v>
      </c>
      <c r="G23" s="64">
        <v>5.1</v>
      </c>
      <c r="H23" s="64">
        <v>2.3</v>
      </c>
      <c r="I23" s="64">
        <v>2.2</v>
      </c>
      <c r="J23" s="79">
        <v>0.4</v>
      </c>
      <c r="K23" s="96">
        <v>5.6</v>
      </c>
      <c r="L23" s="97">
        <f t="shared" si="0"/>
        <v>3.175</v>
      </c>
      <c r="M23" s="64">
        <v>6.478666666666667</v>
      </c>
      <c r="N23" s="104"/>
      <c r="O23" s="64">
        <v>14</v>
      </c>
      <c r="P23" s="81">
        <v>1977</v>
      </c>
      <c r="Q23" s="64">
        <v>0.7</v>
      </c>
      <c r="R23" s="110">
        <v>1978</v>
      </c>
      <c r="S23" s="112">
        <v>22</v>
      </c>
      <c r="T23" s="82">
        <v>1941</v>
      </c>
      <c r="U23" s="83">
        <v>-3.5</v>
      </c>
      <c r="V23" s="110">
        <v>2000</v>
      </c>
      <c r="W23" s="30"/>
    </row>
    <row r="24" spans="1:23" ht="12.75">
      <c r="A24" s="10">
        <v>20</v>
      </c>
      <c r="B24" s="94">
        <v>1.6</v>
      </c>
      <c r="C24" s="64">
        <v>1.7</v>
      </c>
      <c r="D24" s="64">
        <v>2.6</v>
      </c>
      <c r="E24" s="64">
        <v>4.2</v>
      </c>
      <c r="F24" s="64">
        <v>5.8</v>
      </c>
      <c r="G24" s="64">
        <v>6.4</v>
      </c>
      <c r="H24" s="64">
        <v>5.4</v>
      </c>
      <c r="I24" s="64">
        <v>3.5</v>
      </c>
      <c r="J24" s="79">
        <v>1.5</v>
      </c>
      <c r="K24" s="96">
        <v>6.7</v>
      </c>
      <c r="L24" s="97">
        <f t="shared" si="0"/>
        <v>3.9000000000000004</v>
      </c>
      <c r="M24" s="64">
        <v>6.389333333333334</v>
      </c>
      <c r="N24" s="104">
        <v>0.2</v>
      </c>
      <c r="O24" s="64">
        <v>14.1</v>
      </c>
      <c r="P24" s="81">
        <v>1976</v>
      </c>
      <c r="Q24" s="64">
        <v>0.1</v>
      </c>
      <c r="R24" s="111">
        <v>1990</v>
      </c>
      <c r="S24" s="112">
        <v>19.5</v>
      </c>
      <c r="T24" s="82">
        <v>1976</v>
      </c>
      <c r="U24" s="83">
        <v>-2.7</v>
      </c>
      <c r="V24" s="110">
        <v>1979</v>
      </c>
      <c r="W24" s="30"/>
    </row>
    <row r="25" spans="1:23" ht="12.75">
      <c r="A25" s="10">
        <v>21</v>
      </c>
      <c r="B25" s="94">
        <v>3.6</v>
      </c>
      <c r="C25" s="64">
        <v>3.7</v>
      </c>
      <c r="D25" s="64">
        <v>3.7</v>
      </c>
      <c r="E25" s="64">
        <v>6.2</v>
      </c>
      <c r="F25" s="64">
        <v>6.7</v>
      </c>
      <c r="G25" s="83">
        <v>6.2</v>
      </c>
      <c r="H25" s="64">
        <v>4.7</v>
      </c>
      <c r="I25" s="64">
        <v>3.7</v>
      </c>
      <c r="J25" s="85">
        <v>2.9</v>
      </c>
      <c r="K25" s="96">
        <v>7</v>
      </c>
      <c r="L25" s="97">
        <f t="shared" si="0"/>
        <v>4.8125</v>
      </c>
      <c r="M25" s="64">
        <v>6.212666666666666</v>
      </c>
      <c r="N25" s="104">
        <v>0.6</v>
      </c>
      <c r="O25" s="64">
        <v>13.9</v>
      </c>
      <c r="P25" s="81">
        <v>1976</v>
      </c>
      <c r="Q25" s="64">
        <v>1.2</v>
      </c>
      <c r="R25" s="111">
        <v>1964</v>
      </c>
      <c r="S25" s="112">
        <v>19.5</v>
      </c>
      <c r="T25" s="82">
        <v>1949</v>
      </c>
      <c r="U25" s="83">
        <v>-4</v>
      </c>
      <c r="V25" s="110">
        <v>1979</v>
      </c>
      <c r="W25" s="30"/>
    </row>
    <row r="26" spans="1:23" ht="12.75">
      <c r="A26" s="10">
        <v>22</v>
      </c>
      <c r="B26" s="94">
        <v>3.2</v>
      </c>
      <c r="C26" s="64">
        <v>3.2</v>
      </c>
      <c r="D26" s="64">
        <v>3.2</v>
      </c>
      <c r="E26" s="64">
        <v>4.7</v>
      </c>
      <c r="F26" s="64">
        <v>6.2</v>
      </c>
      <c r="G26" s="83">
        <v>5</v>
      </c>
      <c r="H26" s="64">
        <v>3.9</v>
      </c>
      <c r="I26" s="64">
        <v>2.8</v>
      </c>
      <c r="J26" s="79">
        <v>3</v>
      </c>
      <c r="K26" s="16">
        <v>6.7</v>
      </c>
      <c r="L26" s="97">
        <f t="shared" si="0"/>
        <v>4.0249999999999995</v>
      </c>
      <c r="M26" s="64">
        <v>6.0440000000000005</v>
      </c>
      <c r="N26" s="104">
        <v>1</v>
      </c>
      <c r="O26" s="64">
        <v>14.9</v>
      </c>
      <c r="P26" s="81">
        <v>1997</v>
      </c>
      <c r="Q26" s="64">
        <v>-0.1</v>
      </c>
      <c r="R26" s="111">
        <v>1982</v>
      </c>
      <c r="S26" s="112">
        <v>18</v>
      </c>
      <c r="T26" s="82">
        <v>1976</v>
      </c>
      <c r="U26" s="83">
        <v>-4.8</v>
      </c>
      <c r="V26" s="110">
        <v>1982</v>
      </c>
      <c r="W26" s="30"/>
    </row>
    <row r="27" spans="1:23" ht="12.75">
      <c r="A27" s="10">
        <v>23</v>
      </c>
      <c r="B27" s="94">
        <v>0.1</v>
      </c>
      <c r="C27" s="64">
        <v>-0.4</v>
      </c>
      <c r="D27" s="64">
        <v>0.6</v>
      </c>
      <c r="E27" s="83">
        <v>5.6</v>
      </c>
      <c r="F27" s="83">
        <v>6.9</v>
      </c>
      <c r="G27" s="83">
        <v>6.5</v>
      </c>
      <c r="H27" s="83">
        <v>4.2</v>
      </c>
      <c r="I27" s="83">
        <v>2.6</v>
      </c>
      <c r="J27" s="15">
        <v>-0.5</v>
      </c>
      <c r="K27" s="16">
        <v>7.9</v>
      </c>
      <c r="L27" s="97">
        <f t="shared" si="0"/>
        <v>3.2625</v>
      </c>
      <c r="M27" s="64">
        <v>5.828666666666668</v>
      </c>
      <c r="N27" s="104">
        <v>0</v>
      </c>
      <c r="O27" s="64">
        <v>17</v>
      </c>
      <c r="P27" s="81">
        <v>1997</v>
      </c>
      <c r="Q27" s="64">
        <v>-0.3</v>
      </c>
      <c r="R27" s="111">
        <v>1974</v>
      </c>
      <c r="S27" s="112">
        <v>21.5</v>
      </c>
      <c r="T27" s="82">
        <v>1949</v>
      </c>
      <c r="U27" s="83">
        <v>-3.5</v>
      </c>
      <c r="V27" s="110">
        <v>1971</v>
      </c>
      <c r="W27" s="30"/>
    </row>
    <row r="28" spans="1:23" ht="12.75">
      <c r="A28" s="10">
        <v>24</v>
      </c>
      <c r="B28" s="94">
        <v>2</v>
      </c>
      <c r="C28" s="64">
        <v>5.1</v>
      </c>
      <c r="D28" s="64">
        <v>6.1</v>
      </c>
      <c r="E28" s="83">
        <v>8.1</v>
      </c>
      <c r="F28" s="83">
        <v>10.5</v>
      </c>
      <c r="G28" s="83">
        <v>8.6</v>
      </c>
      <c r="H28" s="83">
        <v>6.2</v>
      </c>
      <c r="I28" s="83">
        <v>4.8</v>
      </c>
      <c r="J28" s="79">
        <v>0.8</v>
      </c>
      <c r="K28" s="16">
        <v>10.8</v>
      </c>
      <c r="L28" s="97">
        <f t="shared" si="0"/>
        <v>6.425</v>
      </c>
      <c r="M28" s="64">
        <v>5.676000000000001</v>
      </c>
      <c r="N28" s="104">
        <v>0</v>
      </c>
      <c r="O28" s="64">
        <v>15.2</v>
      </c>
      <c r="P28" s="81">
        <v>1997</v>
      </c>
      <c r="Q28" s="64">
        <v>0</v>
      </c>
      <c r="R28" s="111">
        <v>2005</v>
      </c>
      <c r="S28" s="112">
        <v>17.7</v>
      </c>
      <c r="T28" s="82">
        <v>1997</v>
      </c>
      <c r="U28" s="83">
        <v>-3</v>
      </c>
      <c r="V28" s="110">
        <v>1985</v>
      </c>
      <c r="W28" s="30"/>
    </row>
    <row r="29" spans="1:23" ht="12.75">
      <c r="A29" s="10">
        <v>25</v>
      </c>
      <c r="B29" s="94">
        <v>5.1</v>
      </c>
      <c r="C29" s="64">
        <v>6</v>
      </c>
      <c r="D29" s="64">
        <v>7.9</v>
      </c>
      <c r="E29" s="83">
        <v>11.7</v>
      </c>
      <c r="F29" s="83">
        <v>11.9</v>
      </c>
      <c r="G29" s="83">
        <v>11.9</v>
      </c>
      <c r="H29" s="83">
        <v>11.4</v>
      </c>
      <c r="I29" s="83">
        <v>12.5</v>
      </c>
      <c r="J29" s="79">
        <v>4.7</v>
      </c>
      <c r="K29" s="96">
        <v>13.2</v>
      </c>
      <c r="L29" s="97">
        <f t="shared" si="0"/>
        <v>9.8</v>
      </c>
      <c r="M29" s="64">
        <v>5.576666666666667</v>
      </c>
      <c r="N29" s="104"/>
      <c r="O29" s="64">
        <v>11.8</v>
      </c>
      <c r="P29" s="81">
        <v>1977</v>
      </c>
      <c r="Q29" s="64">
        <v>-1</v>
      </c>
      <c r="R29" s="110">
        <v>1954</v>
      </c>
      <c r="S29" s="112">
        <v>16</v>
      </c>
      <c r="T29" s="82">
        <v>1997</v>
      </c>
      <c r="U29" s="83">
        <v>-2.9</v>
      </c>
      <c r="V29" s="110">
        <v>1962</v>
      </c>
      <c r="W29" s="30"/>
    </row>
    <row r="30" spans="1:23" ht="12.75">
      <c r="A30" s="10">
        <v>26</v>
      </c>
      <c r="B30" s="94">
        <v>11.6</v>
      </c>
      <c r="C30" s="64">
        <v>11</v>
      </c>
      <c r="D30" s="64">
        <v>13.8</v>
      </c>
      <c r="E30" s="83">
        <v>15.1</v>
      </c>
      <c r="F30" s="83">
        <v>15</v>
      </c>
      <c r="G30" s="83">
        <v>15.8</v>
      </c>
      <c r="H30" s="83">
        <v>13.6</v>
      </c>
      <c r="I30" s="83">
        <v>13.5</v>
      </c>
      <c r="J30" s="79">
        <v>10.8</v>
      </c>
      <c r="K30" s="96">
        <v>16.6</v>
      </c>
      <c r="L30" s="97">
        <f t="shared" si="0"/>
        <v>13.674999999999999</v>
      </c>
      <c r="M30" s="64">
        <v>5.474666666666668</v>
      </c>
      <c r="N30" s="104">
        <v>0</v>
      </c>
      <c r="O30" s="64">
        <v>13.7</v>
      </c>
      <c r="P30" s="81">
        <v>2010</v>
      </c>
      <c r="Q30" s="64">
        <v>-1.6</v>
      </c>
      <c r="R30" s="110">
        <v>1954</v>
      </c>
      <c r="S30" s="112">
        <v>16.6</v>
      </c>
      <c r="T30" s="82">
        <v>2010</v>
      </c>
      <c r="U30" s="83">
        <v>-4.5</v>
      </c>
      <c r="V30" s="110">
        <v>1943</v>
      </c>
      <c r="W30" s="30"/>
    </row>
    <row r="31" spans="1:23" ht="12.75">
      <c r="A31" s="10">
        <v>27</v>
      </c>
      <c r="B31" s="94">
        <v>13.2</v>
      </c>
      <c r="C31" s="64">
        <v>10.2</v>
      </c>
      <c r="D31" s="64">
        <v>10.8</v>
      </c>
      <c r="E31" s="83">
        <v>11.8</v>
      </c>
      <c r="F31" s="83">
        <v>13.1</v>
      </c>
      <c r="G31" s="83">
        <v>11.6</v>
      </c>
      <c r="H31" s="83">
        <v>9.9</v>
      </c>
      <c r="I31" s="83">
        <v>11.3</v>
      </c>
      <c r="J31" s="79">
        <v>9.5</v>
      </c>
      <c r="K31" s="96">
        <v>13.6</v>
      </c>
      <c r="L31" s="97">
        <f t="shared" si="0"/>
        <v>11.4875</v>
      </c>
      <c r="M31" s="64">
        <v>5.324666666666668</v>
      </c>
      <c r="N31" s="104">
        <v>0</v>
      </c>
      <c r="O31" s="64">
        <v>13.5</v>
      </c>
      <c r="P31" s="81">
        <v>2007</v>
      </c>
      <c r="Q31" s="79">
        <v>-2.9</v>
      </c>
      <c r="R31" s="110">
        <v>1954</v>
      </c>
      <c r="S31" s="112">
        <v>15.4</v>
      </c>
      <c r="T31" s="82">
        <v>1970</v>
      </c>
      <c r="U31" s="79">
        <v>-8.4</v>
      </c>
      <c r="V31" s="110">
        <v>1954</v>
      </c>
      <c r="W31" s="30"/>
    </row>
    <row r="32" spans="1:23" ht="12.75">
      <c r="A32" s="10">
        <v>28</v>
      </c>
      <c r="B32" s="94">
        <v>12</v>
      </c>
      <c r="C32" s="64">
        <v>10.4</v>
      </c>
      <c r="D32" s="64">
        <v>10.1</v>
      </c>
      <c r="E32" s="83">
        <v>11.8</v>
      </c>
      <c r="F32" s="83">
        <v>14.8</v>
      </c>
      <c r="G32" s="83">
        <v>15.2</v>
      </c>
      <c r="H32" s="83">
        <v>12.4</v>
      </c>
      <c r="I32" s="83">
        <v>9.2</v>
      </c>
      <c r="J32" s="79">
        <v>9.2</v>
      </c>
      <c r="K32" s="96">
        <v>15.5</v>
      </c>
      <c r="L32" s="97">
        <f t="shared" si="0"/>
        <v>11.9875</v>
      </c>
      <c r="M32" s="64">
        <v>5.161333333333334</v>
      </c>
      <c r="N32" s="104"/>
      <c r="O32" s="64">
        <v>12.5</v>
      </c>
      <c r="P32" s="81">
        <v>2007</v>
      </c>
      <c r="Q32" s="64">
        <v>-0.9</v>
      </c>
      <c r="R32" s="110">
        <v>1954</v>
      </c>
      <c r="S32" s="112">
        <v>15.7</v>
      </c>
      <c r="T32" s="82">
        <v>1958</v>
      </c>
      <c r="U32" s="83">
        <v>-4.6</v>
      </c>
      <c r="V32" s="110">
        <v>1993</v>
      </c>
      <c r="W32" s="30"/>
    </row>
    <row r="33" spans="1:23" ht="12.75">
      <c r="A33" s="10">
        <v>29</v>
      </c>
      <c r="B33" s="94">
        <v>6</v>
      </c>
      <c r="C33" s="64">
        <v>5.4</v>
      </c>
      <c r="D33" s="64">
        <v>5</v>
      </c>
      <c r="E33" s="83">
        <v>14.1</v>
      </c>
      <c r="F33" s="83">
        <v>14.7</v>
      </c>
      <c r="G33" s="83">
        <v>12.6</v>
      </c>
      <c r="H33" s="83">
        <v>11.5</v>
      </c>
      <c r="I33" s="83">
        <v>9.6</v>
      </c>
      <c r="J33" s="79">
        <v>5</v>
      </c>
      <c r="K33" s="96">
        <v>15.5</v>
      </c>
      <c r="L33" s="97">
        <f t="shared" si="0"/>
        <v>9.8625</v>
      </c>
      <c r="M33" s="64">
        <v>4.959333333333334</v>
      </c>
      <c r="N33" s="104"/>
      <c r="O33" s="64">
        <v>15</v>
      </c>
      <c r="P33" s="81">
        <v>1988</v>
      </c>
      <c r="Q33" s="64">
        <v>-2.6</v>
      </c>
      <c r="R33" s="110">
        <v>1975</v>
      </c>
      <c r="S33" s="112">
        <v>18.5</v>
      </c>
      <c r="T33" s="82">
        <v>1988</v>
      </c>
      <c r="U33" s="83">
        <v>-6.4</v>
      </c>
      <c r="V33" s="110">
        <v>1954</v>
      </c>
      <c r="W33" s="30"/>
    </row>
    <row r="34" spans="1:23" ht="12.75">
      <c r="A34" s="10">
        <v>30</v>
      </c>
      <c r="B34" s="94">
        <v>9.6</v>
      </c>
      <c r="C34" s="64">
        <v>7.4</v>
      </c>
      <c r="D34" s="64">
        <v>9.2</v>
      </c>
      <c r="E34" s="83">
        <v>12</v>
      </c>
      <c r="F34" s="83">
        <v>13.4</v>
      </c>
      <c r="G34" s="83">
        <v>12.2</v>
      </c>
      <c r="H34" s="83">
        <v>10.4</v>
      </c>
      <c r="I34" s="83">
        <v>7.8</v>
      </c>
      <c r="J34" s="79">
        <v>5</v>
      </c>
      <c r="K34" s="96">
        <v>14.4</v>
      </c>
      <c r="L34" s="97">
        <f t="shared" si="0"/>
        <v>10.25</v>
      </c>
      <c r="M34" s="64">
        <v>4.779333333333332</v>
      </c>
      <c r="N34" s="104"/>
      <c r="O34" s="83">
        <v>11.7</v>
      </c>
      <c r="P34" s="81">
        <v>1957</v>
      </c>
      <c r="Q34" s="64">
        <v>-2.8</v>
      </c>
      <c r="R34" s="111">
        <v>1954</v>
      </c>
      <c r="S34" s="112">
        <v>16.5</v>
      </c>
      <c r="T34" s="82">
        <v>1992</v>
      </c>
      <c r="U34" s="83">
        <v>-7.3</v>
      </c>
      <c r="V34" s="110">
        <v>1975</v>
      </c>
      <c r="W34" s="30"/>
    </row>
    <row r="35" spans="1:22" ht="12.75">
      <c r="A35" s="10">
        <v>31</v>
      </c>
      <c r="B35" s="94"/>
      <c r="C35" s="64"/>
      <c r="D35" s="64"/>
      <c r="E35" s="83"/>
      <c r="F35" s="83"/>
      <c r="G35" s="83"/>
      <c r="H35" s="83"/>
      <c r="I35" s="83"/>
      <c r="J35" s="79"/>
      <c r="K35" s="96"/>
      <c r="L35" s="97"/>
      <c r="M35" s="64"/>
      <c r="N35" s="104"/>
      <c r="O35" s="98"/>
      <c r="P35" s="98"/>
      <c r="Q35" s="98"/>
      <c r="R35" s="98"/>
      <c r="S35" s="98"/>
      <c r="T35" s="78"/>
      <c r="U35" s="98"/>
      <c r="V35" s="78"/>
    </row>
    <row r="36" spans="1:22" ht="12.75">
      <c r="A36" s="80"/>
      <c r="B36" s="99"/>
      <c r="C36" s="78"/>
      <c r="D36" s="78"/>
      <c r="E36" s="100"/>
      <c r="F36" s="100"/>
      <c r="G36" s="83"/>
      <c r="H36" s="83"/>
      <c r="I36" s="83"/>
      <c r="J36" s="79"/>
      <c r="K36" s="96"/>
      <c r="L36" s="97"/>
      <c r="M36" s="97"/>
      <c r="N36" s="104"/>
      <c r="O36" s="98"/>
      <c r="P36" s="98"/>
      <c r="Q36" s="98"/>
      <c r="R36" s="98"/>
      <c r="S36" s="98"/>
      <c r="T36" s="98"/>
      <c r="U36" s="98"/>
      <c r="V36" s="78"/>
    </row>
    <row r="37" spans="1:22" ht="12.75">
      <c r="A37" s="78" t="s">
        <v>18</v>
      </c>
      <c r="B37" s="101">
        <f aca="true" t="shared" si="1" ref="B37:L37">AVERAGE(B5:B34)</f>
        <v>7.966666666666665</v>
      </c>
      <c r="C37" s="101">
        <f t="shared" si="1"/>
        <v>7.459999999999998</v>
      </c>
      <c r="D37" s="101">
        <f t="shared" si="1"/>
        <v>8.489999999999998</v>
      </c>
      <c r="E37" s="101">
        <f t="shared" si="1"/>
        <v>11.47</v>
      </c>
      <c r="F37" s="101">
        <f t="shared" si="1"/>
        <v>12.369999999999997</v>
      </c>
      <c r="G37" s="101">
        <f t="shared" si="1"/>
        <v>11.606666666666666</v>
      </c>
      <c r="H37" s="101">
        <f t="shared" si="1"/>
        <v>9.593333333333332</v>
      </c>
      <c r="I37" s="101">
        <f t="shared" si="1"/>
        <v>8.43</v>
      </c>
      <c r="J37" s="101">
        <f t="shared" si="1"/>
        <v>6.646666666666667</v>
      </c>
      <c r="K37" s="101">
        <f t="shared" si="1"/>
        <v>13.370000000000001</v>
      </c>
      <c r="L37" s="101">
        <f t="shared" si="1"/>
        <v>9.673333333333336</v>
      </c>
      <c r="M37" s="97"/>
      <c r="N37" s="104">
        <f>SUM(N5:N35)</f>
        <v>25.5</v>
      </c>
      <c r="O37" s="103">
        <f>AVERAGE(O5:O34)</f>
        <v>15.023333333333332</v>
      </c>
      <c r="P37" s="103"/>
      <c r="Q37" s="103">
        <f>AVERAGE(Q5:Q34)</f>
        <v>0.8133333333333334</v>
      </c>
      <c r="R37" s="103"/>
      <c r="S37" s="103">
        <f>AVERAGE(S5:S34)</f>
        <v>19.616666666666667</v>
      </c>
      <c r="T37" s="103"/>
      <c r="U37" s="103">
        <f>AVERAGE(U5:U34)</f>
        <v>-3.44</v>
      </c>
      <c r="V37" s="78"/>
    </row>
    <row r="38" spans="1:22" ht="12.75">
      <c r="A38" s="80"/>
      <c r="B38" s="97"/>
      <c r="C38" s="97"/>
      <c r="D38" s="97"/>
      <c r="E38" s="97"/>
      <c r="F38" s="97"/>
      <c r="G38" s="80"/>
      <c r="H38" s="10" t="s">
        <v>121</v>
      </c>
      <c r="I38" s="10"/>
      <c r="J38" s="80"/>
      <c r="K38" s="80"/>
      <c r="L38" s="118"/>
      <c r="M38" s="97">
        <v>3.2</v>
      </c>
      <c r="N38" s="107"/>
      <c r="O38" s="80"/>
      <c r="P38" s="80"/>
      <c r="Q38" s="80"/>
      <c r="R38" s="80"/>
      <c r="S38" s="80"/>
      <c r="T38" s="80"/>
      <c r="U38" s="80"/>
      <c r="V38" s="80"/>
    </row>
    <row r="39" spans="1:22" ht="12.75">
      <c r="A39" s="80"/>
      <c r="B39" s="10" t="s">
        <v>109</v>
      </c>
      <c r="C39" s="10"/>
      <c r="D39" s="10"/>
      <c r="E39" s="78"/>
      <c r="F39" s="78"/>
      <c r="G39" s="78"/>
      <c r="H39" s="97" t="s">
        <v>104</v>
      </c>
      <c r="I39" s="79"/>
      <c r="J39" s="96"/>
      <c r="K39" s="97">
        <v>6.3</v>
      </c>
      <c r="L39" s="64"/>
      <c r="M39" s="78"/>
      <c r="N39" s="10"/>
      <c r="O39" s="78"/>
      <c r="P39" s="78"/>
      <c r="Q39" s="78"/>
      <c r="R39" s="78"/>
      <c r="S39" s="78"/>
      <c r="T39" s="78"/>
      <c r="U39" s="78"/>
      <c r="V39" s="80"/>
    </row>
    <row r="40" spans="1:22" ht="12.75">
      <c r="A40" s="80"/>
      <c r="B40" s="10" t="s">
        <v>110</v>
      </c>
      <c r="C40" s="10"/>
      <c r="D40" s="10"/>
      <c r="E40" s="10"/>
      <c r="F40" s="78"/>
      <c r="G40" s="78"/>
      <c r="H40" s="97" t="s">
        <v>105</v>
      </c>
      <c r="I40" s="79"/>
      <c r="J40" s="96"/>
      <c r="K40" s="97">
        <v>7.8</v>
      </c>
      <c r="L40" s="80"/>
      <c r="M40" s="80"/>
      <c r="N40" s="10"/>
      <c r="O40" s="78"/>
      <c r="P40" s="78"/>
      <c r="Q40" s="78"/>
      <c r="R40" s="78"/>
      <c r="S40" s="78"/>
      <c r="T40" s="78"/>
      <c r="U40" s="78"/>
      <c r="V40" s="80"/>
    </row>
    <row r="41" spans="1:22" ht="12.75">
      <c r="A41" s="80"/>
      <c r="B41" s="10" t="s">
        <v>122</v>
      </c>
      <c r="C41" s="10"/>
      <c r="D41" s="10"/>
      <c r="E41" s="10"/>
      <c r="F41" s="10"/>
      <c r="G41" s="78"/>
      <c r="H41" s="10" t="s">
        <v>77</v>
      </c>
      <c r="I41" s="10"/>
      <c r="J41" s="80"/>
      <c r="K41" s="97">
        <v>8.1</v>
      </c>
      <c r="L41" s="80"/>
      <c r="M41" s="156"/>
      <c r="N41" s="156"/>
      <c r="O41" s="102"/>
      <c r="P41" s="102"/>
      <c r="Q41" s="102"/>
      <c r="R41" s="102"/>
      <c r="S41" s="102"/>
      <c r="T41" s="102"/>
      <c r="U41" s="102"/>
      <c r="V41" s="80"/>
    </row>
    <row r="42" spans="1:22" ht="12.75">
      <c r="A42" s="80"/>
      <c r="B42" s="97" t="s">
        <v>119</v>
      </c>
      <c r="C42" s="80"/>
      <c r="D42" s="80"/>
      <c r="E42" s="80"/>
      <c r="F42" s="80"/>
      <c r="G42" s="80"/>
      <c r="H42" s="10" t="s">
        <v>106</v>
      </c>
      <c r="I42" s="10"/>
      <c r="J42" s="80"/>
      <c r="K42" s="97">
        <v>39.1</v>
      </c>
      <c r="L42" s="78"/>
      <c r="M42" s="78"/>
      <c r="N42" s="3"/>
      <c r="O42" s="80"/>
      <c r="P42" s="80"/>
      <c r="Q42" s="80"/>
      <c r="R42" s="80"/>
      <c r="S42" s="80"/>
      <c r="T42" s="80"/>
      <c r="U42" s="80"/>
      <c r="V42" s="80"/>
    </row>
    <row r="43" ht="12.75"/>
    <row r="44" ht="12.75"/>
    <row r="45" spans="2:5" ht="12.75">
      <c r="B45" s="29" t="s">
        <v>190</v>
      </c>
      <c r="C45" s="3"/>
      <c r="D45" s="3"/>
      <c r="E45" s="3"/>
    </row>
    <row r="46" spans="2:21" ht="13.5">
      <c r="B46" s="28" t="s">
        <v>1</v>
      </c>
      <c r="H46" s="65"/>
      <c r="M46" s="13" t="s">
        <v>17</v>
      </c>
      <c r="O46" s="72" t="s">
        <v>135</v>
      </c>
      <c r="P46" s="72"/>
      <c r="Q46" s="31"/>
      <c r="R46" s="31"/>
      <c r="S46" s="31" t="s">
        <v>136</v>
      </c>
      <c r="T46" s="31"/>
      <c r="U46" s="72" t="s">
        <v>137</v>
      </c>
    </row>
    <row r="47" spans="1:22" ht="12.75">
      <c r="A47" s="84" t="s">
        <v>0</v>
      </c>
      <c r="B47" s="53">
        <v>3</v>
      </c>
      <c r="C47" s="10">
        <v>6</v>
      </c>
      <c r="D47" s="10">
        <v>9</v>
      </c>
      <c r="E47" s="10">
        <v>12</v>
      </c>
      <c r="F47" s="10">
        <v>15</v>
      </c>
      <c r="G47" s="10">
        <v>18</v>
      </c>
      <c r="H47" s="10">
        <v>21</v>
      </c>
      <c r="I47" s="10">
        <v>24</v>
      </c>
      <c r="J47" s="85" t="s">
        <v>3</v>
      </c>
      <c r="K47" s="86" t="s">
        <v>4</v>
      </c>
      <c r="L47" s="87" t="s">
        <v>133</v>
      </c>
      <c r="M47" s="87"/>
      <c r="N47" s="105" t="s">
        <v>128</v>
      </c>
      <c r="O47" s="88" t="s">
        <v>131</v>
      </c>
      <c r="P47" s="88" t="s">
        <v>134</v>
      </c>
      <c r="Q47" s="88" t="s">
        <v>132</v>
      </c>
      <c r="R47" s="88" t="s">
        <v>134</v>
      </c>
      <c r="S47" s="88" t="s">
        <v>131</v>
      </c>
      <c r="T47" s="88" t="s">
        <v>134</v>
      </c>
      <c r="U47" s="88" t="s">
        <v>132</v>
      </c>
      <c r="V47" s="89" t="s">
        <v>134</v>
      </c>
    </row>
    <row r="48" spans="1:22" ht="12.75">
      <c r="A48" s="90" t="s">
        <v>66</v>
      </c>
      <c r="B48" s="91"/>
      <c r="C48" s="80"/>
      <c r="D48" s="80"/>
      <c r="E48" s="80"/>
      <c r="F48" s="80"/>
      <c r="G48" s="80"/>
      <c r="H48" s="80"/>
      <c r="I48" s="80"/>
      <c r="J48" s="80"/>
      <c r="K48" s="78"/>
      <c r="L48" s="78"/>
      <c r="M48" s="78"/>
      <c r="N48" s="106"/>
      <c r="O48" s="93" t="s">
        <v>169</v>
      </c>
      <c r="P48" s="93"/>
      <c r="Q48" s="92"/>
      <c r="R48" s="92"/>
      <c r="S48" s="93"/>
      <c r="T48" s="93"/>
      <c r="U48" s="92"/>
      <c r="V48" s="80"/>
    </row>
    <row r="49" spans="1:23" ht="12.75">
      <c r="A49" s="10">
        <v>1</v>
      </c>
      <c r="B49" s="94">
        <v>6</v>
      </c>
      <c r="C49" s="64">
        <v>5.6</v>
      </c>
      <c r="D49" s="64">
        <v>7</v>
      </c>
      <c r="E49" s="64">
        <v>10.2</v>
      </c>
      <c r="F49" s="64">
        <v>13.2</v>
      </c>
      <c r="G49" s="95">
        <v>12</v>
      </c>
      <c r="H49" s="95">
        <v>10.6</v>
      </c>
      <c r="I49" s="95">
        <v>10.4</v>
      </c>
      <c r="J49" s="79">
        <v>5</v>
      </c>
      <c r="K49" s="96">
        <v>13.8</v>
      </c>
      <c r="L49" s="97">
        <f aca="true" t="shared" si="2" ref="L49:L58">AVERAGE(B49:I49)</f>
        <v>9.375</v>
      </c>
      <c r="M49" s="64">
        <v>4.548</v>
      </c>
      <c r="N49" s="104"/>
      <c r="O49" s="64">
        <v>14.4</v>
      </c>
      <c r="P49" s="78">
        <v>1973</v>
      </c>
      <c r="Q49" s="64">
        <v>-8.1</v>
      </c>
      <c r="R49" s="78">
        <v>1997</v>
      </c>
      <c r="S49" s="64">
        <v>19</v>
      </c>
      <c r="T49" s="131">
        <v>1973</v>
      </c>
      <c r="U49" s="83">
        <v>-9.3</v>
      </c>
      <c r="V49" s="110">
        <v>1997</v>
      </c>
      <c r="W49" s="30"/>
    </row>
    <row r="50" spans="1:23" ht="12.75">
      <c r="A50" s="10">
        <v>2</v>
      </c>
      <c r="B50" s="94">
        <v>10.4</v>
      </c>
      <c r="C50" s="64">
        <v>10.6</v>
      </c>
      <c r="D50" s="64">
        <v>9.9</v>
      </c>
      <c r="E50" s="64">
        <v>12.2</v>
      </c>
      <c r="F50" s="64">
        <v>12.5</v>
      </c>
      <c r="G50" s="95">
        <v>12.1</v>
      </c>
      <c r="H50" s="95">
        <v>11.4</v>
      </c>
      <c r="I50" s="95">
        <v>11</v>
      </c>
      <c r="J50" s="79">
        <v>9.9</v>
      </c>
      <c r="K50" s="96">
        <v>13</v>
      </c>
      <c r="L50" s="97">
        <f t="shared" si="2"/>
        <v>11.2625</v>
      </c>
      <c r="M50" s="64">
        <v>4.3020000000000005</v>
      </c>
      <c r="N50" s="104">
        <v>1.4</v>
      </c>
      <c r="O50" s="64">
        <v>14.8</v>
      </c>
      <c r="P50" s="78">
        <v>2002</v>
      </c>
      <c r="Q50" s="64">
        <v>-5.9</v>
      </c>
      <c r="R50" s="78">
        <v>1997</v>
      </c>
      <c r="S50" s="64">
        <v>17.2</v>
      </c>
      <c r="T50" s="131">
        <v>2002</v>
      </c>
      <c r="U50" s="83">
        <v>-8.3</v>
      </c>
      <c r="V50" s="110">
        <v>1997</v>
      </c>
      <c r="W50" s="30"/>
    </row>
    <row r="51" spans="1:23" ht="12.75">
      <c r="A51" s="10">
        <v>3</v>
      </c>
      <c r="B51" s="94">
        <v>10.4</v>
      </c>
      <c r="C51" s="64">
        <v>9.6</v>
      </c>
      <c r="D51" s="64">
        <v>9.7</v>
      </c>
      <c r="E51" s="64">
        <v>11.1</v>
      </c>
      <c r="F51" s="64">
        <v>11.9</v>
      </c>
      <c r="G51" s="95">
        <v>12</v>
      </c>
      <c r="H51" s="95">
        <v>10.4</v>
      </c>
      <c r="I51" s="95">
        <v>8.4</v>
      </c>
      <c r="J51" s="79">
        <v>8.4</v>
      </c>
      <c r="K51" s="96">
        <v>12.6</v>
      </c>
      <c r="L51" s="97">
        <f t="shared" si="2"/>
        <v>10.4375</v>
      </c>
      <c r="M51" s="64">
        <v>4.072</v>
      </c>
      <c r="N51" s="104">
        <v>1</v>
      </c>
      <c r="O51" s="64">
        <v>12.5</v>
      </c>
      <c r="P51" s="78">
        <v>1959</v>
      </c>
      <c r="Q51" s="64">
        <v>-5.9</v>
      </c>
      <c r="R51" s="78">
        <v>1997</v>
      </c>
      <c r="S51" s="64">
        <v>16.5</v>
      </c>
      <c r="T51" s="131">
        <v>1964</v>
      </c>
      <c r="U51" s="83">
        <v>-8.6</v>
      </c>
      <c r="V51" s="110">
        <v>2008</v>
      </c>
      <c r="W51" s="30"/>
    </row>
    <row r="52" spans="1:23" ht="12.75">
      <c r="A52" s="10">
        <v>4</v>
      </c>
      <c r="B52" s="94">
        <v>7.8</v>
      </c>
      <c r="C52" s="64">
        <v>8</v>
      </c>
      <c r="D52" s="64">
        <v>8.1</v>
      </c>
      <c r="E52" s="64">
        <v>9.2</v>
      </c>
      <c r="F52" s="64">
        <v>9.9</v>
      </c>
      <c r="G52" s="95">
        <v>8.7</v>
      </c>
      <c r="H52" s="95">
        <v>8.2</v>
      </c>
      <c r="I52" s="95">
        <v>7.8</v>
      </c>
      <c r="J52" s="79">
        <v>7.8</v>
      </c>
      <c r="K52" s="96">
        <v>10.4</v>
      </c>
      <c r="L52" s="97">
        <f t="shared" si="2"/>
        <v>8.462499999999999</v>
      </c>
      <c r="M52" s="64">
        <v>3.92</v>
      </c>
      <c r="N52" s="104">
        <v>0</v>
      </c>
      <c r="O52" s="64">
        <v>10.4</v>
      </c>
      <c r="P52" s="78">
        <v>1989</v>
      </c>
      <c r="Q52" s="64">
        <v>-3.6</v>
      </c>
      <c r="R52" s="78">
        <v>1997</v>
      </c>
      <c r="S52" s="95">
        <v>16</v>
      </c>
      <c r="T52" s="131">
        <v>1939</v>
      </c>
      <c r="U52" s="83">
        <v>-6.6</v>
      </c>
      <c r="V52" s="110">
        <v>2009</v>
      </c>
      <c r="W52" s="30"/>
    </row>
    <row r="53" spans="1:23" ht="12.75">
      <c r="A53" s="10">
        <v>5</v>
      </c>
      <c r="B53" s="94">
        <v>7.6</v>
      </c>
      <c r="C53" s="64">
        <v>7.2</v>
      </c>
      <c r="D53" s="64">
        <v>7.5</v>
      </c>
      <c r="E53" s="64">
        <v>7.8</v>
      </c>
      <c r="F53" s="64">
        <v>8.7</v>
      </c>
      <c r="G53" s="95">
        <v>8.3</v>
      </c>
      <c r="H53" s="95">
        <v>8.2</v>
      </c>
      <c r="I53" s="95">
        <v>8.1</v>
      </c>
      <c r="J53" s="79">
        <v>7</v>
      </c>
      <c r="K53" s="96">
        <v>8.9</v>
      </c>
      <c r="L53" s="97">
        <f t="shared" si="2"/>
        <v>7.925</v>
      </c>
      <c r="M53" s="64">
        <v>3.7773333333333334</v>
      </c>
      <c r="N53" s="104">
        <v>11.2</v>
      </c>
      <c r="O53" s="64">
        <v>13.5</v>
      </c>
      <c r="P53" s="78">
        <v>2002</v>
      </c>
      <c r="Q53" s="64">
        <v>-4.9</v>
      </c>
      <c r="R53" s="78">
        <v>1966</v>
      </c>
      <c r="S53" s="95">
        <v>17.6</v>
      </c>
      <c r="T53" s="131">
        <v>2002</v>
      </c>
      <c r="U53" s="83">
        <v>-7.7</v>
      </c>
      <c r="V53" s="110">
        <v>1966</v>
      </c>
      <c r="W53" s="30"/>
    </row>
    <row r="54" spans="1:23" ht="12.75">
      <c r="A54" s="10">
        <v>6</v>
      </c>
      <c r="B54" s="94">
        <v>8.2</v>
      </c>
      <c r="C54" s="64">
        <v>8.4</v>
      </c>
      <c r="D54" s="64">
        <v>7.7</v>
      </c>
      <c r="E54" s="64">
        <v>8.3</v>
      </c>
      <c r="F54" s="64">
        <v>9.9</v>
      </c>
      <c r="G54" s="95">
        <v>9</v>
      </c>
      <c r="H54" s="95">
        <v>8</v>
      </c>
      <c r="I54" s="95">
        <v>7.9</v>
      </c>
      <c r="J54" s="79">
        <v>7.3</v>
      </c>
      <c r="K54" s="96">
        <v>10.2</v>
      </c>
      <c r="L54" s="97">
        <f t="shared" si="2"/>
        <v>8.425</v>
      </c>
      <c r="M54" s="64">
        <v>3.66</v>
      </c>
      <c r="N54" s="104">
        <v>1.4</v>
      </c>
      <c r="O54" s="64">
        <v>14.3</v>
      </c>
      <c r="P54" s="78">
        <v>1959</v>
      </c>
      <c r="Q54" s="64">
        <v>-1.5</v>
      </c>
      <c r="R54" s="78">
        <v>1966</v>
      </c>
      <c r="S54" s="95">
        <v>16.7</v>
      </c>
      <c r="T54" s="131">
        <v>1959</v>
      </c>
      <c r="U54" s="83">
        <v>-8</v>
      </c>
      <c r="V54" s="110">
        <v>1966</v>
      </c>
      <c r="W54" s="30"/>
    </row>
    <row r="55" spans="1:23" ht="12.75">
      <c r="A55" s="10">
        <v>7</v>
      </c>
      <c r="B55" s="94">
        <v>7</v>
      </c>
      <c r="C55" s="64">
        <v>6</v>
      </c>
      <c r="D55" s="64">
        <v>4.9</v>
      </c>
      <c r="E55" s="64">
        <v>10.3</v>
      </c>
      <c r="F55" s="64">
        <v>12.2</v>
      </c>
      <c r="G55" s="95">
        <v>10.6</v>
      </c>
      <c r="H55" s="95">
        <v>6.5</v>
      </c>
      <c r="I55" s="95">
        <v>7.9</v>
      </c>
      <c r="J55" s="79">
        <v>4.7</v>
      </c>
      <c r="K55" s="96">
        <v>12.5</v>
      </c>
      <c r="L55" s="97">
        <f t="shared" si="2"/>
        <v>8.175</v>
      </c>
      <c r="M55" s="64">
        <v>3.582666666666667</v>
      </c>
      <c r="N55" s="104">
        <v>1.2</v>
      </c>
      <c r="O55" s="64">
        <v>12</v>
      </c>
      <c r="P55" s="78">
        <v>1959</v>
      </c>
      <c r="Q55" s="64">
        <v>-3.2</v>
      </c>
      <c r="R55" s="78">
        <v>1987</v>
      </c>
      <c r="S55" s="95">
        <v>16.5</v>
      </c>
      <c r="T55" s="131">
        <v>1992</v>
      </c>
      <c r="U55" s="83">
        <v>-5.4</v>
      </c>
      <c r="V55" s="110">
        <v>1966</v>
      </c>
      <c r="W55" s="30"/>
    </row>
    <row r="56" spans="1:23" ht="12.75">
      <c r="A56" s="10">
        <v>8</v>
      </c>
      <c r="B56" s="115">
        <v>9.5</v>
      </c>
      <c r="C56" s="64">
        <v>9.8</v>
      </c>
      <c r="D56" s="64">
        <v>10.6</v>
      </c>
      <c r="E56" s="64">
        <v>11.6</v>
      </c>
      <c r="F56" s="64">
        <v>13.6</v>
      </c>
      <c r="G56" s="95">
        <v>10.8</v>
      </c>
      <c r="H56" s="95">
        <v>6.5</v>
      </c>
      <c r="I56" s="95">
        <v>6</v>
      </c>
      <c r="J56" s="79">
        <v>4.9</v>
      </c>
      <c r="K56" s="96">
        <v>14</v>
      </c>
      <c r="L56" s="97">
        <f t="shared" si="2"/>
        <v>9.8</v>
      </c>
      <c r="M56" s="64">
        <v>3.5319999999999996</v>
      </c>
      <c r="N56" s="104"/>
      <c r="O56" s="64">
        <v>11.5</v>
      </c>
      <c r="P56" s="78">
        <v>1956</v>
      </c>
      <c r="Q56" s="64">
        <v>-3.4</v>
      </c>
      <c r="R56" s="78">
        <v>1987</v>
      </c>
      <c r="S56" s="95">
        <v>14.5</v>
      </c>
      <c r="T56" s="131">
        <v>1956</v>
      </c>
      <c r="U56" s="83">
        <v>-5.1</v>
      </c>
      <c r="V56" s="110">
        <v>2009</v>
      </c>
      <c r="W56" s="30"/>
    </row>
    <row r="57" spans="1:23" ht="12.75">
      <c r="A57" s="10">
        <v>9</v>
      </c>
      <c r="B57" s="94">
        <v>5.8</v>
      </c>
      <c r="C57" s="64">
        <v>5.1</v>
      </c>
      <c r="D57" s="64">
        <v>4.9</v>
      </c>
      <c r="E57" s="64">
        <v>5.6</v>
      </c>
      <c r="F57" s="64">
        <v>7</v>
      </c>
      <c r="G57" s="95">
        <v>5.2</v>
      </c>
      <c r="H57" s="95">
        <v>2.8</v>
      </c>
      <c r="I57" s="95">
        <v>2.8</v>
      </c>
      <c r="J57" s="139">
        <v>1</v>
      </c>
      <c r="K57" s="96">
        <v>7.5</v>
      </c>
      <c r="L57" s="97">
        <f t="shared" si="2"/>
        <v>4.8999999999999995</v>
      </c>
      <c r="M57" s="64">
        <v>3.4219999999999997</v>
      </c>
      <c r="N57" s="104">
        <v>0.2</v>
      </c>
      <c r="O57" s="83">
        <v>12.9</v>
      </c>
      <c r="P57" s="78">
        <v>1959</v>
      </c>
      <c r="Q57" s="64">
        <v>-2.8</v>
      </c>
      <c r="R57" s="78">
        <v>1997</v>
      </c>
      <c r="S57" s="95">
        <v>17.8</v>
      </c>
      <c r="T57" s="131">
        <v>1946</v>
      </c>
      <c r="U57" s="83">
        <v>-6</v>
      </c>
      <c r="V57" s="110">
        <v>1987</v>
      </c>
      <c r="W57" s="30"/>
    </row>
    <row r="58" spans="1:23" ht="12.75">
      <c r="A58" s="10">
        <v>10</v>
      </c>
      <c r="B58" s="94">
        <v>1.4</v>
      </c>
      <c r="C58" s="64">
        <v>0.2</v>
      </c>
      <c r="D58" s="64">
        <v>1.2</v>
      </c>
      <c r="E58" s="64">
        <v>6.4</v>
      </c>
      <c r="F58" s="64">
        <v>12</v>
      </c>
      <c r="G58" s="95">
        <v>7.5</v>
      </c>
      <c r="H58" s="95">
        <v>3.8</v>
      </c>
      <c r="I58" s="95">
        <v>4</v>
      </c>
      <c r="J58" s="79">
        <v>0</v>
      </c>
      <c r="K58" s="96">
        <v>12.3</v>
      </c>
      <c r="L58" s="97">
        <f t="shared" si="2"/>
        <v>4.5625</v>
      </c>
      <c r="M58" s="64">
        <v>3.2520000000000002</v>
      </c>
      <c r="N58" s="104"/>
      <c r="O58" s="64">
        <v>12.8</v>
      </c>
      <c r="P58" s="78">
        <v>1965</v>
      </c>
      <c r="Q58" s="64">
        <v>-4</v>
      </c>
      <c r="R58" s="78">
        <v>1971</v>
      </c>
      <c r="S58" s="95">
        <v>15.5</v>
      </c>
      <c r="T58" s="131">
        <v>1992</v>
      </c>
      <c r="U58" s="83">
        <v>-6.6</v>
      </c>
      <c r="V58" s="110">
        <v>1997</v>
      </c>
      <c r="W58" s="30"/>
    </row>
    <row r="59" spans="1:23" ht="12.75">
      <c r="A59" s="10">
        <v>11</v>
      </c>
      <c r="B59" s="94"/>
      <c r="C59" s="64"/>
      <c r="D59" s="64"/>
      <c r="E59" s="64"/>
      <c r="F59" s="83"/>
      <c r="G59" s="64"/>
      <c r="H59" s="95"/>
      <c r="I59" s="95"/>
      <c r="J59" s="79"/>
      <c r="K59" s="96"/>
      <c r="L59" s="97"/>
      <c r="M59" s="64">
        <v>3.120666666666667</v>
      </c>
      <c r="N59" s="104"/>
      <c r="O59" s="64">
        <v>13.4</v>
      </c>
      <c r="P59" s="78">
        <v>1975</v>
      </c>
      <c r="Q59" s="64">
        <v>-5.2</v>
      </c>
      <c r="R59" s="78">
        <v>1971</v>
      </c>
      <c r="S59" s="95">
        <v>16.6</v>
      </c>
      <c r="T59" s="131">
        <v>1975</v>
      </c>
      <c r="U59" s="83">
        <v>-7.8</v>
      </c>
      <c r="V59" s="110">
        <v>1971</v>
      </c>
      <c r="W59" s="30"/>
    </row>
    <row r="60" spans="1:23" ht="12.75">
      <c r="A60" s="10">
        <v>12</v>
      </c>
      <c r="B60" s="94"/>
      <c r="C60" s="64"/>
      <c r="D60" s="64"/>
      <c r="E60" s="64"/>
      <c r="F60" s="64"/>
      <c r="G60" s="64"/>
      <c r="H60" s="95"/>
      <c r="I60" s="95"/>
      <c r="J60" s="79"/>
      <c r="K60" s="96"/>
      <c r="L60" s="97"/>
      <c r="M60" s="64">
        <v>3.0233333333333325</v>
      </c>
      <c r="N60" s="104"/>
      <c r="O60" s="64">
        <v>11.2</v>
      </c>
      <c r="P60" s="78">
        <v>2004</v>
      </c>
      <c r="Q60" s="64">
        <v>-5.6</v>
      </c>
      <c r="R60" s="78">
        <v>1971</v>
      </c>
      <c r="S60" s="95">
        <v>14</v>
      </c>
      <c r="T60" s="131">
        <v>1951</v>
      </c>
      <c r="U60" s="83">
        <v>-8</v>
      </c>
      <c r="V60" s="110">
        <v>1980</v>
      </c>
      <c r="W60" s="30"/>
    </row>
    <row r="61" spans="1:23" ht="12.75">
      <c r="A61" s="10">
        <v>13</v>
      </c>
      <c r="B61" s="94"/>
      <c r="C61" s="64"/>
      <c r="D61" s="64"/>
      <c r="E61" s="64"/>
      <c r="F61" s="64"/>
      <c r="G61" s="64"/>
      <c r="H61" s="95"/>
      <c r="I61" s="95"/>
      <c r="J61" s="79"/>
      <c r="K61" s="96"/>
      <c r="L61" s="97"/>
      <c r="M61" s="64">
        <v>2.952666666666666</v>
      </c>
      <c r="N61" s="104"/>
      <c r="O61" s="64">
        <v>10.3</v>
      </c>
      <c r="P61" s="78">
        <v>1974</v>
      </c>
      <c r="Q61" s="64">
        <v>-5.7</v>
      </c>
      <c r="R61" s="78">
        <v>1971</v>
      </c>
      <c r="S61" s="95">
        <v>15.5</v>
      </c>
      <c r="T61" s="131">
        <v>1974</v>
      </c>
      <c r="U61" s="83">
        <v>-9.1</v>
      </c>
      <c r="V61" s="110">
        <v>1996</v>
      </c>
      <c r="W61" s="30"/>
    </row>
    <row r="62" spans="1:23" ht="12.75">
      <c r="A62" s="10">
        <v>14</v>
      </c>
      <c r="B62" s="94"/>
      <c r="C62" s="64"/>
      <c r="D62" s="64"/>
      <c r="E62" s="64"/>
      <c r="F62" s="64"/>
      <c r="G62" s="64"/>
      <c r="H62" s="95"/>
      <c r="I62" s="83"/>
      <c r="J62" s="79"/>
      <c r="K62" s="96"/>
      <c r="L62" s="97"/>
      <c r="M62" s="64">
        <v>2.96</v>
      </c>
      <c r="N62" s="104"/>
      <c r="O62" s="64">
        <v>14.2</v>
      </c>
      <c r="P62" s="78">
        <v>1985</v>
      </c>
      <c r="Q62" s="64">
        <v>-4.4</v>
      </c>
      <c r="R62" s="78">
        <v>1981</v>
      </c>
      <c r="S62" s="95">
        <v>18</v>
      </c>
      <c r="T62" s="131">
        <v>1985</v>
      </c>
      <c r="U62" s="83">
        <v>-7.8</v>
      </c>
      <c r="V62" s="110">
        <v>2005</v>
      </c>
      <c r="W62" s="30"/>
    </row>
    <row r="63" spans="1:23" ht="12.75">
      <c r="A63" s="10">
        <v>15</v>
      </c>
      <c r="B63" s="94"/>
      <c r="C63" s="64"/>
      <c r="D63" s="64"/>
      <c r="E63" s="64"/>
      <c r="F63" s="64"/>
      <c r="G63" s="64"/>
      <c r="H63" s="95"/>
      <c r="I63" s="95"/>
      <c r="J63" s="79"/>
      <c r="K63" s="96"/>
      <c r="L63" s="97"/>
      <c r="M63" s="64">
        <v>3.024666666666666</v>
      </c>
      <c r="N63" s="104"/>
      <c r="O63" s="64">
        <v>12.3</v>
      </c>
      <c r="P63" s="78">
        <v>1997</v>
      </c>
      <c r="Q63" s="64">
        <v>-4.8</v>
      </c>
      <c r="R63" s="78">
        <v>1967</v>
      </c>
      <c r="S63" s="150">
        <v>19.5</v>
      </c>
      <c r="T63" s="131">
        <v>1985</v>
      </c>
      <c r="U63" s="83">
        <v>-5.7</v>
      </c>
      <c r="V63" s="110">
        <v>1981</v>
      </c>
      <c r="W63" s="30"/>
    </row>
    <row r="64" spans="1:23" ht="12.75">
      <c r="A64" s="10">
        <v>16</v>
      </c>
      <c r="B64" s="94"/>
      <c r="C64" s="64"/>
      <c r="D64" s="64"/>
      <c r="E64" s="64"/>
      <c r="F64" s="64"/>
      <c r="G64" s="64"/>
      <c r="H64" s="95"/>
      <c r="I64" s="78"/>
      <c r="J64" s="79"/>
      <c r="K64" s="96"/>
      <c r="L64" s="97"/>
      <c r="M64" s="64">
        <v>3.13</v>
      </c>
      <c r="N64" s="104"/>
      <c r="O64" s="64">
        <v>11.3</v>
      </c>
      <c r="P64" s="78">
        <v>1970</v>
      </c>
      <c r="Q64" s="64">
        <v>-6.5</v>
      </c>
      <c r="R64" s="78">
        <v>1994</v>
      </c>
      <c r="S64" s="95">
        <v>13</v>
      </c>
      <c r="T64" s="131">
        <v>2009</v>
      </c>
      <c r="U64" s="83">
        <v>-9</v>
      </c>
      <c r="V64" s="110">
        <v>1981</v>
      </c>
      <c r="W64" s="30"/>
    </row>
    <row r="65" spans="1:23" ht="12.75">
      <c r="A65" s="10">
        <v>17</v>
      </c>
      <c r="B65" s="94"/>
      <c r="C65" s="64"/>
      <c r="D65" s="64"/>
      <c r="E65" s="64"/>
      <c r="F65" s="64"/>
      <c r="G65" s="64"/>
      <c r="H65" s="64"/>
      <c r="I65" s="64"/>
      <c r="J65" s="79"/>
      <c r="K65" s="96"/>
      <c r="L65" s="97"/>
      <c r="M65" s="64">
        <v>3.16</v>
      </c>
      <c r="N65" s="104"/>
      <c r="O65" s="64">
        <v>9.3</v>
      </c>
      <c r="P65" s="78">
        <v>1958</v>
      </c>
      <c r="Q65" s="64">
        <v>-7</v>
      </c>
      <c r="R65" s="78">
        <v>1998</v>
      </c>
      <c r="S65" s="95">
        <v>16.4</v>
      </c>
      <c r="T65" s="131">
        <v>1934</v>
      </c>
      <c r="U65" s="83">
        <v>-10.9</v>
      </c>
      <c r="V65" s="110">
        <v>1967</v>
      </c>
      <c r="W65" s="30"/>
    </row>
    <row r="66" spans="1:23" ht="12.75">
      <c r="A66" s="10">
        <v>18</v>
      </c>
      <c r="B66" s="94"/>
      <c r="C66" s="64"/>
      <c r="D66" s="64"/>
      <c r="E66" s="64"/>
      <c r="F66" s="64"/>
      <c r="G66" s="64"/>
      <c r="H66" s="64"/>
      <c r="I66" s="64"/>
      <c r="J66" s="79"/>
      <c r="K66" s="96"/>
      <c r="L66" s="97"/>
      <c r="M66" s="64">
        <v>3.1633333333333336</v>
      </c>
      <c r="N66" s="104"/>
      <c r="O66" s="64">
        <v>11.8</v>
      </c>
      <c r="P66" s="78">
        <v>1953</v>
      </c>
      <c r="Q66" s="64">
        <v>-6.2</v>
      </c>
      <c r="R66" s="78">
        <v>1972</v>
      </c>
      <c r="S66" s="95">
        <v>16.1</v>
      </c>
      <c r="T66" s="131">
        <v>1953</v>
      </c>
      <c r="U66" s="83">
        <v>-13.3</v>
      </c>
      <c r="V66" s="110">
        <v>1998</v>
      </c>
      <c r="W66" s="30"/>
    </row>
    <row r="67" spans="1:23" ht="12.75">
      <c r="A67" s="10">
        <v>19</v>
      </c>
      <c r="B67" s="94"/>
      <c r="C67" s="64"/>
      <c r="D67" s="64"/>
      <c r="E67" s="64"/>
      <c r="F67" s="64"/>
      <c r="G67" s="64"/>
      <c r="H67" s="64"/>
      <c r="I67" s="64"/>
      <c r="J67" s="79"/>
      <c r="K67" s="96"/>
      <c r="L67" s="97"/>
      <c r="M67" s="64">
        <v>3.15</v>
      </c>
      <c r="N67" s="104"/>
      <c r="O67" s="64">
        <v>12.8</v>
      </c>
      <c r="P67" s="78">
        <v>1962</v>
      </c>
      <c r="Q67" s="64">
        <v>-5.2</v>
      </c>
      <c r="R67" s="78">
        <v>1972</v>
      </c>
      <c r="S67" s="95">
        <v>17.5</v>
      </c>
      <c r="T67" s="131">
        <v>1961</v>
      </c>
      <c r="U67" s="83">
        <v>-10.6</v>
      </c>
      <c r="V67" s="110">
        <v>1972</v>
      </c>
      <c r="W67" s="30"/>
    </row>
    <row r="68" spans="1:23" ht="12.75">
      <c r="A68" s="10">
        <v>20</v>
      </c>
      <c r="B68" s="94"/>
      <c r="C68" s="64"/>
      <c r="D68" s="64"/>
      <c r="E68" s="64"/>
      <c r="F68" s="64"/>
      <c r="G68" s="64"/>
      <c r="H68" s="64"/>
      <c r="I68" s="64"/>
      <c r="J68" s="79"/>
      <c r="K68" s="96"/>
      <c r="L68" s="97"/>
      <c r="M68" s="64">
        <v>3.0786666666666664</v>
      </c>
      <c r="N68" s="104"/>
      <c r="O68" s="96">
        <v>14.9</v>
      </c>
      <c r="P68" s="78">
        <v>1965</v>
      </c>
      <c r="Q68" s="64">
        <v>-6.5</v>
      </c>
      <c r="R68" s="78">
        <v>1980</v>
      </c>
      <c r="S68" s="95">
        <v>17.7</v>
      </c>
      <c r="T68" s="131">
        <v>1962</v>
      </c>
      <c r="U68" s="83">
        <v>-9.6</v>
      </c>
      <c r="V68" s="110">
        <v>1980</v>
      </c>
      <c r="W68" s="30"/>
    </row>
    <row r="69" spans="1:23" ht="12.75">
      <c r="A69" s="10">
        <v>21</v>
      </c>
      <c r="B69" s="94"/>
      <c r="C69" s="64"/>
      <c r="D69" s="64"/>
      <c r="E69" s="64"/>
      <c r="F69" s="64"/>
      <c r="G69" s="83"/>
      <c r="H69" s="64"/>
      <c r="I69" s="64"/>
      <c r="J69" s="85"/>
      <c r="K69" s="96"/>
      <c r="L69" s="97"/>
      <c r="M69" s="64">
        <v>3.009333333333333</v>
      </c>
      <c r="N69" s="104"/>
      <c r="O69" s="64">
        <v>12.1</v>
      </c>
      <c r="P69" s="78">
        <v>1962</v>
      </c>
      <c r="Q69" s="64">
        <v>-6.9</v>
      </c>
      <c r="R69" s="78">
        <v>1980</v>
      </c>
      <c r="S69" s="95">
        <v>16.3</v>
      </c>
      <c r="T69" s="131">
        <v>1965</v>
      </c>
      <c r="U69" s="83">
        <v>-10</v>
      </c>
      <c r="V69" s="110">
        <v>1980</v>
      </c>
      <c r="W69" s="30"/>
    </row>
    <row r="70" spans="1:23" ht="12.75">
      <c r="A70" s="10">
        <v>22</v>
      </c>
      <c r="B70" s="94"/>
      <c r="C70" s="64"/>
      <c r="D70" s="64"/>
      <c r="E70" s="64"/>
      <c r="F70" s="64"/>
      <c r="G70" s="83"/>
      <c r="H70" s="64"/>
      <c r="I70" s="64"/>
      <c r="J70" s="79"/>
      <c r="K70" s="16"/>
      <c r="L70" s="97"/>
      <c r="M70" s="64">
        <v>2.874666666666666</v>
      </c>
      <c r="N70" s="104"/>
      <c r="O70" s="64">
        <v>12.7</v>
      </c>
      <c r="P70" s="78">
        <v>1985</v>
      </c>
      <c r="Q70" s="64">
        <v>-6.8</v>
      </c>
      <c r="R70" s="78">
        <v>1980</v>
      </c>
      <c r="S70" s="95">
        <v>16.5</v>
      </c>
      <c r="T70" s="131">
        <v>1985</v>
      </c>
      <c r="U70" s="83">
        <v>-10.4</v>
      </c>
      <c r="V70" s="110">
        <v>1980</v>
      </c>
      <c r="W70" s="30"/>
    </row>
    <row r="71" spans="1:23" ht="12.75">
      <c r="A71" s="10">
        <v>23</v>
      </c>
      <c r="B71" s="94"/>
      <c r="C71" s="64"/>
      <c r="D71" s="64"/>
      <c r="E71" s="83"/>
      <c r="F71" s="83"/>
      <c r="G71" s="83"/>
      <c r="H71" s="83"/>
      <c r="I71" s="83"/>
      <c r="J71" s="15"/>
      <c r="K71" s="16"/>
      <c r="L71" s="97"/>
      <c r="M71" s="64">
        <v>2.768666666666666</v>
      </c>
      <c r="N71" s="104"/>
      <c r="O71" s="64">
        <v>13.1</v>
      </c>
      <c r="P71" s="78">
        <v>1965</v>
      </c>
      <c r="Q71" s="64">
        <v>-4.5</v>
      </c>
      <c r="R71" s="78">
        <v>1964</v>
      </c>
      <c r="S71" s="95">
        <v>15.7</v>
      </c>
      <c r="T71" s="131">
        <v>1965</v>
      </c>
      <c r="U71" s="83">
        <v>-9</v>
      </c>
      <c r="V71" s="110">
        <v>1980</v>
      </c>
      <c r="W71" s="30"/>
    </row>
    <row r="72" spans="1:23" ht="12.75">
      <c r="A72" s="10">
        <v>24</v>
      </c>
      <c r="B72" s="94"/>
      <c r="C72" s="64"/>
      <c r="D72" s="64"/>
      <c r="E72" s="83"/>
      <c r="F72" s="83"/>
      <c r="G72" s="83"/>
      <c r="H72" s="83"/>
      <c r="I72" s="83"/>
      <c r="J72" s="79"/>
      <c r="K72" s="96"/>
      <c r="L72" s="97"/>
      <c r="M72" s="64">
        <v>2.660666666666666</v>
      </c>
      <c r="N72" s="104"/>
      <c r="O72" s="64">
        <v>11.6</v>
      </c>
      <c r="P72" s="78">
        <v>1991</v>
      </c>
      <c r="Q72" s="64">
        <v>-4</v>
      </c>
      <c r="R72" s="78">
        <v>2006</v>
      </c>
      <c r="S72" s="95">
        <v>13.5</v>
      </c>
      <c r="T72" s="131">
        <v>1991</v>
      </c>
      <c r="U72" s="83">
        <v>-11</v>
      </c>
      <c r="V72" s="110">
        <v>1948</v>
      </c>
      <c r="W72" s="30"/>
    </row>
    <row r="73" spans="1:23" ht="12.75">
      <c r="A73" s="10">
        <v>25</v>
      </c>
      <c r="B73" s="94"/>
      <c r="C73" s="64"/>
      <c r="D73" s="64"/>
      <c r="E73" s="83"/>
      <c r="F73" s="83"/>
      <c r="G73" s="83"/>
      <c r="H73" s="83"/>
      <c r="I73" s="83"/>
      <c r="J73" s="79"/>
      <c r="K73" s="96"/>
      <c r="L73" s="97"/>
      <c r="M73" s="64">
        <v>2.5826666666666664</v>
      </c>
      <c r="N73" s="104"/>
      <c r="O73" s="64">
        <v>13.1</v>
      </c>
      <c r="P73" s="78">
        <v>1993</v>
      </c>
      <c r="Q73" s="64">
        <v>-5</v>
      </c>
      <c r="R73" s="78">
        <v>1953</v>
      </c>
      <c r="S73" s="95">
        <v>14.2</v>
      </c>
      <c r="T73" s="131">
        <v>1993</v>
      </c>
      <c r="U73" s="83">
        <v>-8</v>
      </c>
      <c r="V73" s="110">
        <v>1953</v>
      </c>
      <c r="W73" s="30"/>
    </row>
    <row r="74" spans="1:23" ht="12.75">
      <c r="A74" s="10">
        <v>26</v>
      </c>
      <c r="B74" s="94"/>
      <c r="C74" s="64"/>
      <c r="D74" s="64"/>
      <c r="E74" s="83"/>
      <c r="F74" s="83"/>
      <c r="G74" s="83"/>
      <c r="H74" s="83"/>
      <c r="I74" s="83"/>
      <c r="J74" s="79"/>
      <c r="K74" s="96"/>
      <c r="L74" s="97"/>
      <c r="M74" s="64">
        <v>2.43</v>
      </c>
      <c r="N74" s="104"/>
      <c r="O74" s="64">
        <v>14.5</v>
      </c>
      <c r="P74" s="78">
        <v>2003</v>
      </c>
      <c r="Q74" s="64">
        <v>-7.1</v>
      </c>
      <c r="R74" s="78">
        <v>1970</v>
      </c>
      <c r="S74" s="95">
        <v>18.2</v>
      </c>
      <c r="T74" s="131">
        <v>2003</v>
      </c>
      <c r="U74" s="83">
        <v>-8.5</v>
      </c>
      <c r="V74" s="110">
        <v>1060</v>
      </c>
      <c r="W74" s="30"/>
    </row>
    <row r="75" spans="1:23" ht="12.75">
      <c r="A75" s="10">
        <v>27</v>
      </c>
      <c r="B75" s="94"/>
      <c r="C75" s="64"/>
      <c r="D75" s="64"/>
      <c r="E75" s="83"/>
      <c r="F75" s="83"/>
      <c r="G75" s="83"/>
      <c r="H75" s="83"/>
      <c r="I75" s="83"/>
      <c r="J75" s="79"/>
      <c r="K75" s="96"/>
      <c r="L75" s="97"/>
      <c r="M75" s="64">
        <v>2.265333333333333</v>
      </c>
      <c r="N75" s="104"/>
      <c r="O75" s="64">
        <v>10.5</v>
      </c>
      <c r="P75" s="78">
        <v>1971</v>
      </c>
      <c r="Q75" s="64">
        <v>-11</v>
      </c>
      <c r="R75" s="78">
        <v>1981</v>
      </c>
      <c r="S75" s="95">
        <v>15</v>
      </c>
      <c r="T75" s="131">
        <v>1993</v>
      </c>
      <c r="U75" s="83">
        <v>-13</v>
      </c>
      <c r="V75" s="110">
        <v>1970</v>
      </c>
      <c r="W75" s="30"/>
    </row>
    <row r="76" spans="1:23" ht="12.75">
      <c r="A76" s="10">
        <v>28</v>
      </c>
      <c r="B76" s="94"/>
      <c r="C76" s="64"/>
      <c r="D76" s="64"/>
      <c r="E76" s="83"/>
      <c r="F76" s="83"/>
      <c r="G76" s="83"/>
      <c r="H76" s="83"/>
      <c r="I76" s="83"/>
      <c r="J76" s="79"/>
      <c r="K76" s="96"/>
      <c r="L76" s="97"/>
      <c r="M76" s="64">
        <v>2.104</v>
      </c>
      <c r="N76" s="104"/>
      <c r="O76" s="64">
        <v>12</v>
      </c>
      <c r="P76" s="78">
        <v>1985</v>
      </c>
      <c r="Q76" s="64">
        <v>-10</v>
      </c>
      <c r="R76" s="78">
        <v>1957</v>
      </c>
      <c r="S76" s="95">
        <v>14.2</v>
      </c>
      <c r="T76" s="131">
        <v>1985</v>
      </c>
      <c r="U76" s="83">
        <v>-13.6</v>
      </c>
      <c r="V76" s="110">
        <v>1970</v>
      </c>
      <c r="W76" s="30"/>
    </row>
    <row r="77" spans="1:23" ht="12.75">
      <c r="A77" s="10">
        <v>29</v>
      </c>
      <c r="B77" s="94"/>
      <c r="C77" s="64"/>
      <c r="D77" s="64"/>
      <c r="E77" s="83"/>
      <c r="F77" s="83"/>
      <c r="G77" s="83"/>
      <c r="H77" s="83"/>
      <c r="I77" s="83"/>
      <c r="J77" s="79"/>
      <c r="K77" s="96"/>
      <c r="L77" s="97"/>
      <c r="M77" s="64">
        <v>1.9573333333333334</v>
      </c>
      <c r="N77" s="104"/>
      <c r="O77" s="64">
        <v>9.9</v>
      </c>
      <c r="P77" s="78">
        <v>1964</v>
      </c>
      <c r="Q77" s="64">
        <v>-6.7</v>
      </c>
      <c r="R77" s="78">
        <v>1997</v>
      </c>
      <c r="S77" s="95">
        <v>13.5</v>
      </c>
      <c r="T77" s="131">
        <v>1993</v>
      </c>
      <c r="U77" s="83">
        <v>-12.7</v>
      </c>
      <c r="V77" s="110">
        <v>1970</v>
      </c>
      <c r="W77" s="30"/>
    </row>
    <row r="78" spans="1:23" ht="12.75">
      <c r="A78" s="10">
        <v>30</v>
      </c>
      <c r="B78" s="94"/>
      <c r="C78" s="64"/>
      <c r="D78" s="64"/>
      <c r="E78" s="83"/>
      <c r="F78" s="83"/>
      <c r="G78" s="83"/>
      <c r="H78" s="83"/>
      <c r="I78" s="83"/>
      <c r="J78" s="79"/>
      <c r="K78" s="96"/>
      <c r="L78" s="97"/>
      <c r="M78" s="64">
        <v>1.71</v>
      </c>
      <c r="N78" s="104"/>
      <c r="O78" s="64">
        <v>10.7</v>
      </c>
      <c r="P78" s="78">
        <v>1959</v>
      </c>
      <c r="Q78" s="64">
        <v>-8.5</v>
      </c>
      <c r="R78" s="78">
        <v>1968</v>
      </c>
      <c r="S78" s="95">
        <v>14.8</v>
      </c>
      <c r="T78" s="131">
        <v>1974</v>
      </c>
      <c r="U78" s="83">
        <v>-11.2</v>
      </c>
      <c r="V78" s="110">
        <v>1942</v>
      </c>
      <c r="W78" s="30"/>
    </row>
    <row r="79" spans="1:23" ht="12.75">
      <c r="A79" s="10">
        <v>31</v>
      </c>
      <c r="B79" s="94"/>
      <c r="C79" s="64"/>
      <c r="D79" s="64"/>
      <c r="E79" s="83"/>
      <c r="F79" s="83"/>
      <c r="G79" s="83"/>
      <c r="H79" s="83"/>
      <c r="I79" s="83"/>
      <c r="J79" s="79"/>
      <c r="K79" s="96"/>
      <c r="L79" s="97"/>
      <c r="M79" s="64">
        <v>1.4626666666666666</v>
      </c>
      <c r="N79" s="104"/>
      <c r="O79" s="64">
        <v>11.4</v>
      </c>
      <c r="P79" s="131">
        <v>1993</v>
      </c>
      <c r="Q79" s="83">
        <v>-8.3</v>
      </c>
      <c r="R79" s="78">
        <v>2002</v>
      </c>
      <c r="S79" s="95">
        <v>13</v>
      </c>
      <c r="T79" s="131">
        <v>1959</v>
      </c>
      <c r="U79" s="83">
        <v>-10.3</v>
      </c>
      <c r="V79" s="110">
        <v>1932</v>
      </c>
      <c r="W79" s="30"/>
    </row>
    <row r="80" spans="1:22" ht="12.75">
      <c r="A80" s="80"/>
      <c r="B80" s="99"/>
      <c r="C80" s="78"/>
      <c r="D80" s="78"/>
      <c r="E80" s="100"/>
      <c r="F80" s="100"/>
      <c r="G80" s="83"/>
      <c r="H80" s="83"/>
      <c r="I80" s="83"/>
      <c r="J80" s="79"/>
      <c r="K80" s="96"/>
      <c r="L80" s="97"/>
      <c r="M80" s="97"/>
      <c r="N80" s="104"/>
      <c r="O80" s="98"/>
      <c r="P80" s="98"/>
      <c r="Q80" s="98"/>
      <c r="R80" s="98"/>
      <c r="S80" s="98"/>
      <c r="T80" s="98"/>
      <c r="U80" s="98"/>
      <c r="V80" s="78"/>
    </row>
    <row r="81" spans="1:22" ht="12.75">
      <c r="A81" s="78" t="s">
        <v>18</v>
      </c>
      <c r="B81" s="101">
        <f aca="true" t="shared" si="3" ref="B81:L81">AVERAGE(B49:B78)</f>
        <v>7.409999999999999</v>
      </c>
      <c r="C81" s="101">
        <f t="shared" si="3"/>
        <v>7.05</v>
      </c>
      <c r="D81" s="101">
        <f t="shared" si="3"/>
        <v>7.15</v>
      </c>
      <c r="E81" s="101">
        <f t="shared" si="3"/>
        <v>9.27</v>
      </c>
      <c r="F81" s="101">
        <f t="shared" si="3"/>
        <v>11.09</v>
      </c>
      <c r="G81" s="101">
        <f t="shared" si="3"/>
        <v>9.62</v>
      </c>
      <c r="H81" s="101">
        <f t="shared" si="3"/>
        <v>7.639999999999999</v>
      </c>
      <c r="I81" s="101">
        <f t="shared" si="3"/>
        <v>7.43</v>
      </c>
      <c r="J81" s="101">
        <f t="shared" si="3"/>
        <v>5.6</v>
      </c>
      <c r="K81" s="101">
        <f t="shared" si="3"/>
        <v>11.52</v>
      </c>
      <c r="L81" s="101">
        <f t="shared" si="3"/>
        <v>8.3325</v>
      </c>
      <c r="M81" s="97"/>
      <c r="N81" s="104">
        <f>SUM(N49:N79)</f>
        <v>16.4</v>
      </c>
      <c r="O81" s="103">
        <f>AVERAGE(O49:O78)</f>
        <v>12.360000000000003</v>
      </c>
      <c r="P81" s="103"/>
      <c r="Q81" s="103">
        <f>AVERAGE(Q49:Q78)</f>
        <v>-5.696666666666667</v>
      </c>
      <c r="R81" s="103"/>
      <c r="S81" s="103">
        <f>AVERAGE(S49:S78)</f>
        <v>16.116666666666664</v>
      </c>
      <c r="T81" s="103"/>
      <c r="U81" s="103">
        <f>AVERAGE(U49:U78)</f>
        <v>-9.026666666666666</v>
      </c>
      <c r="V81" s="78"/>
    </row>
    <row r="82" spans="1:22" ht="12.75">
      <c r="A82" s="80"/>
      <c r="B82" s="97"/>
      <c r="C82" s="97"/>
      <c r="D82" s="97"/>
      <c r="E82" s="97"/>
      <c r="F82" s="97"/>
      <c r="G82" s="80"/>
      <c r="H82" s="10" t="s">
        <v>121</v>
      </c>
      <c r="I82" s="10"/>
      <c r="J82" s="80"/>
      <c r="K82" s="80"/>
      <c r="L82" s="118"/>
      <c r="M82" s="97">
        <v>4.5</v>
      </c>
      <c r="N82" s="107"/>
      <c r="O82" s="80"/>
      <c r="P82" s="80"/>
      <c r="Q82" s="80"/>
      <c r="R82" s="80"/>
      <c r="S82" s="80"/>
      <c r="T82" s="80"/>
      <c r="U82" s="80"/>
      <c r="V82" s="80"/>
    </row>
    <row r="83" spans="1:22" ht="12.75">
      <c r="A83" s="80"/>
      <c r="B83" s="10" t="s">
        <v>191</v>
      </c>
      <c r="C83" s="10"/>
      <c r="D83" s="10"/>
      <c r="E83" s="78"/>
      <c r="F83" s="78"/>
      <c r="G83" s="78"/>
      <c r="H83" s="97" t="s">
        <v>104</v>
      </c>
      <c r="I83" s="79"/>
      <c r="J83" s="96"/>
      <c r="K83" s="97">
        <v>3</v>
      </c>
      <c r="L83" s="64"/>
      <c r="M83" s="78"/>
      <c r="N83" s="10"/>
      <c r="O83" s="78"/>
      <c r="P83" s="78"/>
      <c r="Q83" s="78"/>
      <c r="R83" s="78"/>
      <c r="S83" s="78"/>
      <c r="T83" s="78"/>
      <c r="U83" s="78"/>
      <c r="V83" s="80"/>
    </row>
    <row r="84" spans="1:22" ht="12.75">
      <c r="A84" s="80"/>
      <c r="B84" s="10" t="s">
        <v>192</v>
      </c>
      <c r="C84" s="10"/>
      <c r="D84" s="10"/>
      <c r="E84" s="10"/>
      <c r="F84" s="78"/>
      <c r="G84" s="78"/>
      <c r="H84" s="97" t="s">
        <v>105</v>
      </c>
      <c r="I84" s="79"/>
      <c r="J84" s="96"/>
      <c r="K84" s="97">
        <v>3.7</v>
      </c>
      <c r="L84" s="80"/>
      <c r="M84" s="80"/>
      <c r="N84" s="10"/>
      <c r="O84" s="78"/>
      <c r="P84" s="78"/>
      <c r="Q84" s="78"/>
      <c r="R84" s="78"/>
      <c r="S84" s="78"/>
      <c r="T84" s="78"/>
      <c r="U84" s="78"/>
      <c r="V84" s="80"/>
    </row>
    <row r="85" spans="1:22" ht="12.75">
      <c r="A85" s="80"/>
      <c r="B85" s="10" t="s">
        <v>193</v>
      </c>
      <c r="C85" s="10"/>
      <c r="D85" s="10"/>
      <c r="E85" s="10"/>
      <c r="F85" s="10"/>
      <c r="G85" s="78"/>
      <c r="H85" s="10" t="s">
        <v>77</v>
      </c>
      <c r="I85" s="10"/>
      <c r="J85" s="80"/>
      <c r="K85" s="97">
        <v>3.2</v>
      </c>
      <c r="L85" s="80"/>
      <c r="M85" s="156"/>
      <c r="N85" s="156"/>
      <c r="O85" s="102"/>
      <c r="P85" s="102"/>
      <c r="Q85" s="102"/>
      <c r="R85" s="102"/>
      <c r="S85" s="102"/>
      <c r="T85" s="102"/>
      <c r="U85" s="102"/>
      <c r="V85" s="80"/>
    </row>
    <row r="86" spans="1:22" ht="12.75">
      <c r="A86" s="80"/>
      <c r="B86" s="97" t="s">
        <v>194</v>
      </c>
      <c r="C86" s="80"/>
      <c r="D86" s="80"/>
      <c r="E86" s="80"/>
      <c r="F86" s="80"/>
      <c r="G86" s="80"/>
      <c r="H86" s="10" t="s">
        <v>106</v>
      </c>
      <c r="I86" s="10"/>
      <c r="J86" s="80"/>
      <c r="K86" s="97">
        <v>58</v>
      </c>
      <c r="L86" s="78"/>
      <c r="M86" s="78"/>
      <c r="N86" s="3"/>
      <c r="O86" s="80"/>
      <c r="P86" s="80"/>
      <c r="Q86" s="80"/>
      <c r="R86" s="80"/>
      <c r="S86" s="80"/>
      <c r="T86" s="80"/>
      <c r="U86" s="80"/>
      <c r="V86" s="80"/>
    </row>
  </sheetData>
  <mergeCells count="2">
    <mergeCell ref="M41:N41"/>
    <mergeCell ref="M85:N85"/>
  </mergeCells>
  <printOptions gridLines="1"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2010-09-30T15:41:35Z</cp:lastPrinted>
  <dcterms:created xsi:type="dcterms:W3CDTF">2010-08-16T16:47:48Z</dcterms:created>
  <dcterms:modified xsi:type="dcterms:W3CDTF">2010-10-11T00:36:36Z</dcterms:modified>
  <cp:category/>
  <cp:version/>
  <cp:contentType/>
  <cp:contentStatus/>
</cp:coreProperties>
</file>