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95" windowHeight="11760" activeTab="0"/>
  </bookViews>
  <sheets>
    <sheet name="Sheet1" sheetId="1" r:id="rId1"/>
    <sheet name="Sheet2" sheetId="2" r:id="rId2"/>
    <sheet name="Sheet3" sheetId="3" r:id="rId3"/>
    <sheet name="Blað1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B62" authorId="0">
      <text>
        <r>
          <rPr>
            <sz val="8"/>
            <rFont val="Tahoma"/>
            <family val="2"/>
          </rPr>
          <t>Vífilsstaðir til ársloka 1919.</t>
        </r>
      </text>
    </comment>
    <comment ref="W91" authorId="0">
      <text>
        <r>
          <rPr>
            <sz val="8"/>
            <rFont val="Tahoma"/>
            <family val="2"/>
          </rPr>
          <t xml:space="preserve">Mesta sólarhringsúrkoma sem mælst hefur í nokkrum mánuði. </t>
        </r>
      </text>
    </comment>
    <comment ref="F80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Veðurstofan byrjar að mæla á Skólavörðustíg.</t>
        </r>
      </text>
    </comment>
    <comment ref="L9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Flutt til Reykajvíkur</t>
        </r>
      </text>
    </comment>
    <comment ref="Q115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nr 24</t>
        </r>
      </text>
    </comment>
    <comment ref="A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Áætlað fyrir Reykajvík út frá hlutfallslegu mun Vífilsstaða og Reykajvíkur 1962-1999 </t>
        </r>
      </text>
    </comment>
    <comment ref="T7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Áætlað fyrir Reykajvík út frá hlutfallslegu mun Vífilsstaða og Reykajvíkur 1962-1999 </t>
        </r>
      </text>
    </comment>
    <comment ref="B17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291 mm 1842</t>
        </r>
      </text>
    </comment>
    <comment ref="D17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2,1 mm 1916</t>
        </r>
      </text>
    </comment>
    <comment ref="H17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 mm 1829, 1838</t>
        </r>
      </text>
    </comment>
    <comment ref="K1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 mm 1842</t>
        </r>
      </text>
    </comment>
    <comment ref="J1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0 mm 1839</t>
        </r>
      </text>
    </comment>
    <comment ref="L1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 mm 1838</t>
        </r>
      </text>
    </comment>
    <comment ref="M17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246 mm 1843</t>
        </r>
      </text>
    </comment>
    <comment ref="N1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326 mm 1916</t>
        </r>
      </text>
    </comment>
    <comment ref="O17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651 1842</t>
        </r>
      </text>
    </comment>
    <comment ref="O1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93 mm 1915</t>
        </r>
      </text>
    </comment>
    <comment ref="P1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 mm 1916</t>
        </r>
      </text>
    </comment>
    <comment ref="R17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39 mm 1835</t>
        </r>
      </text>
    </comment>
    <comment ref="F24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0g 1997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F31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Veðurstofan byrjar að mæla á Skólavörðustíg.</t>
        </r>
      </text>
    </comment>
    <comment ref="K56" authorId="0">
      <text>
        <r>
          <rPr>
            <sz val="8"/>
            <rFont val="Tahoma"/>
            <family val="2"/>
          </rPr>
          <t>Byrjað að mæla á þaki Landssímahússins við Austurvöll.</t>
        </r>
      </text>
    </comment>
    <comment ref="Q54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nr 24</t>
        </r>
      </text>
    </comment>
    <comment ref="L109" authorId="0">
      <text>
        <r>
          <rPr>
            <sz val="8"/>
            <rFont val="Tahoma"/>
            <family val="2"/>
          </rPr>
          <t xml:space="preserve">Veðurstofan flytur á núverandi stað. </t>
        </r>
      </text>
    </comment>
  </commentList>
</comments>
</file>

<file path=xl/comments3.xml><?xml version="1.0" encoding="utf-8"?>
<comments xmlns="http://schemas.openxmlformats.org/spreadsheetml/2006/main">
  <authors>
    <author>Sigur?ur ??r Gu?j?nsson</author>
  </authors>
  <commentList>
    <comment ref="B103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Mælingar fara fram í Kvosinni á vegum dönsku Veðurstofunnar.</t>
        </r>
      </text>
    </comment>
    <comment ref="B60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Vífilsstaðir til ársloka 1919.</t>
        </r>
      </text>
    </comment>
    <comment ref="F79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Veðurstofan byrjar að mæla á Skólavörðustíg.</t>
        </r>
      </text>
    </comment>
    <comment ref="K87" authorId="0">
      <text>
        <r>
          <rPr>
            <sz val="8"/>
            <rFont val="Tahoma"/>
            <family val="2"/>
          </rPr>
          <t>Byrjað að mæla á þaki Landssímahússins við Austurvöll.</t>
        </r>
      </text>
    </comment>
    <comment ref="B98" authorId="0">
      <text>
        <r>
          <rPr>
            <sz val="8"/>
            <rFont val="Tahoma"/>
            <family val="2"/>
          </rPr>
          <t xml:space="preserve">Flutt að Sjómannaskólanum. </t>
        </r>
      </text>
    </comment>
    <comment ref="Q7" authorId="0">
      <text>
        <r>
          <rPr>
            <b/>
            <sz val="8"/>
            <rFont val="Tahoma"/>
            <family val="2"/>
          </rPr>
          <t>Sigurður Þór Guðjónsson:</t>
        </r>
        <r>
          <rPr>
            <sz val="8"/>
            <rFont val="Tahoma"/>
            <family val="2"/>
          </rPr>
          <t xml:space="preserve">
nr 24</t>
        </r>
      </text>
    </comment>
    <comment ref="L11" authorId="0">
      <text>
        <r>
          <rPr>
            <sz val="8"/>
            <rFont val="Tahoma"/>
            <family val="2"/>
          </rPr>
          <t xml:space="preserve">Veðurstofan flytur á núverandi stað. </t>
        </r>
      </text>
    </comment>
  </commentList>
</comments>
</file>

<file path=xl/sharedStrings.xml><?xml version="1.0" encoding="utf-8"?>
<sst xmlns="http://schemas.openxmlformats.org/spreadsheetml/2006/main" count="127" uniqueCount="59">
  <si>
    <t>Árið</t>
  </si>
  <si>
    <t>Vetur</t>
  </si>
  <si>
    <t>Vor</t>
  </si>
  <si>
    <t>Sumar</t>
  </si>
  <si>
    <t>Haust</t>
  </si>
  <si>
    <t>Meðaltöl</t>
  </si>
  <si>
    <t>Samtals</t>
  </si>
  <si>
    <t xml:space="preserve">Mesta sólarhringsúrkoma hvers mánaðar í Reykjavík  </t>
  </si>
  <si>
    <t>Jan</t>
  </si>
  <si>
    <t>Feb</t>
  </si>
  <si>
    <t>Mars</t>
  </si>
  <si>
    <t>Apr</t>
  </si>
  <si>
    <t>Maí</t>
  </si>
  <si>
    <t>Júní</t>
  </si>
  <si>
    <t>Júlí</t>
  </si>
  <si>
    <t>Ágúst</t>
  </si>
  <si>
    <t>Sept</t>
  </si>
  <si>
    <t>Okt</t>
  </si>
  <si>
    <t>Des</t>
  </si>
  <si>
    <t>Ár</t>
  </si>
  <si>
    <t>Nóv</t>
  </si>
  <si>
    <t>Mánaðarúrkoma í Reykjavík</t>
  </si>
  <si>
    <t>1885-1907</t>
  </si>
  <si>
    <t>1829-1854</t>
  </si>
  <si>
    <t>1961-1990</t>
  </si>
  <si>
    <t>1931-1960</t>
  </si>
  <si>
    <t>1991-2010</t>
  </si>
  <si>
    <t>junag</t>
  </si>
  <si>
    <t>1920-2010</t>
  </si>
  <si>
    <t>1931-2000</t>
  </si>
  <si>
    <t>...</t>
  </si>
  <si>
    <t>J</t>
  </si>
  <si>
    <t>F</t>
  </si>
  <si>
    <t>M</t>
  </si>
  <si>
    <t>A</t>
  </si>
  <si>
    <t>Á</t>
  </si>
  <si>
    <t>S</t>
  </si>
  <si>
    <t>O</t>
  </si>
  <si>
    <t>N</t>
  </si>
  <si>
    <t>D</t>
  </si>
  <si>
    <t>V</t>
  </si>
  <si>
    <t>H</t>
  </si>
  <si>
    <t>1971-2000</t>
  </si>
  <si>
    <t>2001-2013</t>
  </si>
  <si>
    <t>Sólarhringsúrkoma</t>
  </si>
  <si>
    <t>Mest</t>
  </si>
  <si>
    <t>Minnst</t>
  </si>
  <si>
    <t>j</t>
  </si>
  <si>
    <t>f</t>
  </si>
  <si>
    <t>m</t>
  </si>
  <si>
    <t>a</t>
  </si>
  <si>
    <t>á</t>
  </si>
  <si>
    <t>s</t>
  </si>
  <si>
    <t>o</t>
  </si>
  <si>
    <t>n</t>
  </si>
  <si>
    <t>d</t>
  </si>
  <si>
    <t>jún-ág</t>
  </si>
  <si>
    <t>Fjöldi úrkomudaga</t>
  </si>
  <si>
    <t xml:space="preserve">Mesta og minnsta úrkoma eftir mánuðum og árum </t>
  </si>
</sst>
</file>

<file path=xl/styles.xml><?xml version="1.0" encoding="utf-8"?>
<styleSheet xmlns="http://schemas.openxmlformats.org/spreadsheetml/2006/main">
  <numFmts count="1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#,##0\ &quot;kr.&quot;"/>
    <numFmt numFmtId="166" formatCode="&quot;Já&quot;;&quot;Já&quot;;&quot;Nei&quot;"/>
    <numFmt numFmtId="167" formatCode="&quot;Satt&quot;;&quot;Satt&quot;;&quot;Ósatt&quot;"/>
    <numFmt numFmtId="168" formatCode="&quot;Virkt&quot;;&quot;Virkt&quot;;&quot;Óvirkt&quot;"/>
    <numFmt numFmtId="169" formatCode="[$€-2]\ #,##0.00_);[Red]\([$€-2]\ #,##0.00\)"/>
  </numFmts>
  <fonts count="77">
    <font>
      <sz val="10"/>
      <name val="Arial"/>
      <family val="0"/>
    </font>
    <font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sz val="10"/>
      <color indexed="57"/>
      <name val="Arial Narrow"/>
      <family val="2"/>
    </font>
    <font>
      <sz val="10"/>
      <color indexed="10"/>
      <name val="Arial Narrow"/>
      <family val="2"/>
    </font>
    <font>
      <b/>
      <u val="single"/>
      <sz val="10"/>
      <color indexed="10"/>
      <name val="Arial Narrow"/>
      <family val="2"/>
    </font>
    <font>
      <u val="single"/>
      <sz val="10"/>
      <color indexed="10"/>
      <name val="Arial Narrow"/>
      <family val="2"/>
    </font>
    <font>
      <i/>
      <sz val="10"/>
      <color indexed="8"/>
      <name val="Arial Narrow"/>
      <family val="2"/>
    </font>
    <font>
      <b/>
      <i/>
      <sz val="10"/>
      <color indexed="10"/>
      <name val="Arial Narrow"/>
      <family val="2"/>
    </font>
    <font>
      <b/>
      <u val="single"/>
      <sz val="10"/>
      <color indexed="57"/>
      <name val="Arial Narrow"/>
      <family val="2"/>
    </font>
    <font>
      <b/>
      <sz val="10"/>
      <color indexed="21"/>
      <name val="Arial Narrow"/>
      <family val="2"/>
    </font>
    <font>
      <b/>
      <i/>
      <sz val="10"/>
      <color indexed="8"/>
      <name val="Arial Narrow"/>
      <family val="2"/>
    </font>
    <font>
      <i/>
      <sz val="10"/>
      <name val="Arial Narrow"/>
      <family val="2"/>
    </font>
    <font>
      <b/>
      <u val="single"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17"/>
      <name val="Arial Narrow"/>
      <family val="2"/>
    </font>
    <font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53"/>
      <name val="Arial Narrow"/>
      <family val="2"/>
    </font>
    <font>
      <b/>
      <i/>
      <u val="single"/>
      <sz val="10"/>
      <color indexed="10"/>
      <name val="Arial Narrow"/>
      <family val="2"/>
    </font>
    <font>
      <b/>
      <u val="single"/>
      <sz val="10"/>
      <color indexed="53"/>
      <name val="Arial Narrow"/>
      <family val="2"/>
    </font>
    <font>
      <b/>
      <i/>
      <sz val="10"/>
      <color indexed="5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  <font>
      <b/>
      <sz val="10"/>
      <color theme="9" tint="-0.24997000396251678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i/>
      <u val="single"/>
      <sz val="10"/>
      <color rgb="FFFF0000"/>
      <name val="Arial Narrow"/>
      <family val="2"/>
    </font>
    <font>
      <b/>
      <u val="single"/>
      <sz val="10"/>
      <color theme="9" tint="-0.24997000396251678"/>
      <name val="Arial Narrow"/>
      <family val="2"/>
    </font>
    <font>
      <b/>
      <i/>
      <sz val="10"/>
      <color theme="9" tint="-0.2499700039625167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0" fontId="52" fillId="20" borderId="2" applyNumberFormat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6" applyNumberFormat="0" applyAlignment="0" applyProtection="0"/>
    <xf numFmtId="0" fontId="64" fillId="32" borderId="9" applyNumberFormat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4" fontId="11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64" fontId="14" fillId="0" borderId="10" xfId="0" applyNumberFormat="1" applyFont="1" applyBorder="1" applyAlignment="1">
      <alignment/>
    </xf>
    <xf numFmtId="1" fontId="15" fillId="0" borderId="10" xfId="0" applyNumberFormat="1" applyFont="1" applyBorder="1" applyAlignment="1">
      <alignment/>
    </xf>
    <xf numFmtId="1" fontId="1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164" fontId="18" fillId="0" borderId="0" xfId="0" applyNumberFormat="1" applyFont="1" applyAlignment="1">
      <alignment/>
    </xf>
    <xf numFmtId="1" fontId="1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164" fontId="18" fillId="0" borderId="10" xfId="0" applyNumberFormat="1" applyFont="1" applyBorder="1" applyAlignment="1">
      <alignment/>
    </xf>
    <xf numFmtId="0" fontId="20" fillId="0" borderId="0" xfId="0" applyNumberFormat="1" applyFont="1" applyAlignment="1">
      <alignment/>
    </xf>
    <xf numFmtId="0" fontId="66" fillId="0" borderId="0" xfId="0" applyFont="1" applyAlignment="1">
      <alignment/>
    </xf>
    <xf numFmtId="164" fontId="67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68" fillId="0" borderId="0" xfId="0" applyNumberFormat="1" applyFont="1" applyAlignment="1">
      <alignment/>
    </xf>
    <xf numFmtId="164" fontId="69" fillId="0" borderId="0" xfId="0" applyNumberFormat="1" applyFont="1" applyAlignment="1">
      <alignment/>
    </xf>
    <xf numFmtId="164" fontId="68" fillId="0" borderId="10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164" fontId="70" fillId="0" borderId="0" xfId="0" applyNumberFormat="1" applyFont="1" applyAlignment="1">
      <alignment/>
    </xf>
    <xf numFmtId="1" fontId="68" fillId="0" borderId="0" xfId="0" applyNumberFormat="1" applyFont="1" applyAlignment="1">
      <alignment/>
    </xf>
    <xf numFmtId="1" fontId="68" fillId="0" borderId="10" xfId="0" applyNumberFormat="1" applyFont="1" applyBorder="1" applyAlignment="1">
      <alignment/>
    </xf>
    <xf numFmtId="164" fontId="71" fillId="0" borderId="0" xfId="0" applyNumberFormat="1" applyFont="1" applyAlignment="1">
      <alignment/>
    </xf>
    <xf numFmtId="1" fontId="69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4" fontId="72" fillId="0" borderId="0" xfId="0" applyNumberFormat="1" applyFont="1" applyAlignment="1">
      <alignment/>
    </xf>
    <xf numFmtId="164" fontId="73" fillId="0" borderId="0" xfId="0" applyNumberFormat="1" applyFont="1" applyAlignment="1">
      <alignment/>
    </xf>
    <xf numFmtId="164" fontId="73" fillId="0" borderId="10" xfId="0" applyNumberFormat="1" applyFont="1" applyBorder="1" applyAlignment="1">
      <alignment/>
    </xf>
    <xf numFmtId="164" fontId="74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23" fillId="0" borderId="0" xfId="0" applyFont="1" applyAlignment="1">
      <alignment/>
    </xf>
    <xf numFmtId="0" fontId="4" fillId="0" borderId="0" xfId="0" applyFont="1" applyAlignment="1">
      <alignment horizontal="right"/>
    </xf>
    <xf numFmtId="1" fontId="66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64" fontId="7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/>
    </xf>
    <xf numFmtId="0" fontId="2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24" fillId="0" borderId="0" xfId="0" applyFont="1" applyAlignment="1">
      <alignment/>
    </xf>
    <xf numFmtId="0" fontId="19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" fontId="74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7" fillId="0" borderId="0" xfId="0" applyNumberFormat="1" applyFont="1" applyAlignment="1">
      <alignment/>
    </xf>
    <xf numFmtId="0" fontId="74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9" fillId="0" borderId="10" xfId="0" applyNumberFormat="1" applyFont="1" applyBorder="1" applyAlignment="1">
      <alignment/>
    </xf>
    <xf numFmtId="0" fontId="19" fillId="0" borderId="12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400050</xdr:colOff>
      <xdr:row>1</xdr:row>
      <xdr:rowOff>76200</xdr:rowOff>
    </xdr:from>
    <xdr:to>
      <xdr:col>26</xdr:col>
      <xdr:colOff>95250</xdr:colOff>
      <xdr:row>7</xdr:row>
      <xdr:rowOff>19050</xdr:rowOff>
    </xdr:to>
    <xdr:sp>
      <xdr:nvSpPr>
        <xdr:cNvPr id="1" name="Rectangle 14"/>
        <xdr:cNvSpPr>
          <a:spLocks/>
        </xdr:cNvSpPr>
      </xdr:nvSpPr>
      <xdr:spPr>
        <a:xfrm>
          <a:off x="15030450" y="238125"/>
          <a:ext cx="9144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0"/>
  <sheetViews>
    <sheetView tabSelected="1" zoomScalePageLayoutView="0" workbookViewId="0" topLeftCell="A164">
      <selection activeCell="A173" sqref="A173"/>
    </sheetView>
  </sheetViews>
  <sheetFormatPr defaultColWidth="9.140625" defaultRowHeight="12.75"/>
  <cols>
    <col min="1" max="1" width="7.7109375" style="5" customWidth="1"/>
    <col min="2" max="12" width="5.7109375" style="5" customWidth="1"/>
    <col min="13" max="13" width="5.7109375" style="6" customWidth="1"/>
    <col min="14" max="14" width="5.7109375" style="4" customWidth="1"/>
    <col min="15" max="16" width="5.7109375" style="5" customWidth="1"/>
    <col min="17" max="17" width="5.7109375" style="47" customWidth="1"/>
    <col min="18" max="18" width="5.7109375" style="5" customWidth="1"/>
    <col min="19" max="19" width="5.28125" style="5" customWidth="1"/>
    <col min="20" max="20" width="5.140625" style="7" customWidth="1"/>
    <col min="21" max="32" width="5.7109375" style="5" customWidth="1"/>
    <col min="33" max="33" width="5.7109375" style="7" customWidth="1"/>
    <col min="34" max="47" width="3.7109375" style="5" customWidth="1"/>
    <col min="48" max="48" width="4.28125" style="5" customWidth="1"/>
    <col min="49" max="49" width="3.7109375" style="5" customWidth="1"/>
    <col min="50" max="50" width="5.140625" style="5" customWidth="1"/>
    <col min="51" max="51" width="4.7109375" style="5" customWidth="1"/>
    <col min="52" max="52" width="4.28125" style="7" customWidth="1"/>
    <col min="53" max="53" width="5.7109375" style="5" customWidth="1"/>
    <col min="54" max="55" width="9.140625" style="5" customWidth="1"/>
  </cols>
  <sheetData>
    <row r="1" spans="1:28" ht="12.75">
      <c r="A1" s="7"/>
      <c r="B1" s="7" t="s">
        <v>21</v>
      </c>
      <c r="C1" s="7"/>
      <c r="D1" s="7"/>
      <c r="E1" s="7"/>
      <c r="F1" s="7"/>
      <c r="U1" s="7" t="s">
        <v>7</v>
      </c>
      <c r="V1" s="10"/>
      <c r="W1" s="10"/>
      <c r="X1" s="10"/>
      <c r="Y1" s="10"/>
      <c r="Z1" s="10"/>
      <c r="AA1" s="10"/>
      <c r="AB1" s="1"/>
    </row>
    <row r="2" ht="12.75">
      <c r="O2" s="5" t="s">
        <v>6</v>
      </c>
    </row>
    <row r="3" spans="1:37" ht="12.75">
      <c r="A3" s="69" t="s">
        <v>19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20</v>
      </c>
      <c r="M3" s="7" t="s">
        <v>18</v>
      </c>
      <c r="N3" s="4" t="s">
        <v>0</v>
      </c>
      <c r="O3" s="8" t="s">
        <v>1</v>
      </c>
      <c r="P3" s="8" t="s">
        <v>2</v>
      </c>
      <c r="Q3" s="47" t="s">
        <v>3</v>
      </c>
      <c r="R3" s="8" t="s">
        <v>4</v>
      </c>
      <c r="S3" s="8" t="s">
        <v>27</v>
      </c>
      <c r="T3" s="7" t="s">
        <v>19</v>
      </c>
      <c r="U3" s="7" t="s">
        <v>8</v>
      </c>
      <c r="V3" s="7" t="s">
        <v>9</v>
      </c>
      <c r="W3" s="7" t="s">
        <v>10</v>
      </c>
      <c r="X3" s="7" t="s">
        <v>11</v>
      </c>
      <c r="Y3" s="7" t="s">
        <v>12</v>
      </c>
      <c r="Z3" s="7" t="s">
        <v>13</v>
      </c>
      <c r="AA3" s="7" t="s">
        <v>14</v>
      </c>
      <c r="AB3" s="7" t="s">
        <v>15</v>
      </c>
      <c r="AC3" s="7" t="s">
        <v>16</v>
      </c>
      <c r="AD3" s="7" t="s">
        <v>17</v>
      </c>
      <c r="AE3" s="7" t="s">
        <v>20</v>
      </c>
      <c r="AF3" s="7" t="s">
        <v>18</v>
      </c>
      <c r="AG3" s="4" t="s">
        <v>0</v>
      </c>
      <c r="AH3" s="8"/>
      <c r="AI3" s="8"/>
      <c r="AJ3" s="4"/>
      <c r="AK3" s="8"/>
    </row>
    <row r="4" ht="12.75"/>
    <row r="5" spans="1:20" ht="12.75">
      <c r="A5" s="7">
        <v>1829</v>
      </c>
      <c r="B5" s="11"/>
      <c r="C5" s="11"/>
      <c r="D5" s="11"/>
      <c r="E5" s="11"/>
      <c r="F5" s="11"/>
      <c r="G5" s="11"/>
      <c r="H5" s="26">
        <v>3</v>
      </c>
      <c r="I5" s="11">
        <v>47</v>
      </c>
      <c r="J5" s="11">
        <v>25</v>
      </c>
      <c r="K5" s="11">
        <v>93</v>
      </c>
      <c r="L5" s="11">
        <v>145</v>
      </c>
      <c r="M5" s="3">
        <v>152</v>
      </c>
      <c r="O5" s="1"/>
      <c r="P5" s="1"/>
      <c r="R5" s="1">
        <f aca="true" t="shared" si="0" ref="R5:R29">SUM(K5:L5)</f>
        <v>238</v>
      </c>
      <c r="S5" s="1"/>
      <c r="T5" s="7">
        <v>1829</v>
      </c>
    </row>
    <row r="6" spans="1:20" ht="12.75">
      <c r="A6" s="7">
        <v>1830</v>
      </c>
      <c r="B6" s="11">
        <v>131</v>
      </c>
      <c r="C6" s="11">
        <v>116</v>
      </c>
      <c r="D6" s="11">
        <v>180</v>
      </c>
      <c r="E6" s="11">
        <v>33</v>
      </c>
      <c r="F6" s="11">
        <v>38</v>
      </c>
      <c r="G6" s="32">
        <v>76</v>
      </c>
      <c r="H6" s="11">
        <v>33</v>
      </c>
      <c r="I6" s="11">
        <v>41</v>
      </c>
      <c r="J6" s="11">
        <v>39</v>
      </c>
      <c r="K6" s="11">
        <v>132</v>
      </c>
      <c r="L6" s="11">
        <v>46</v>
      </c>
      <c r="M6" s="3">
        <v>18</v>
      </c>
      <c r="N6" s="4">
        <f aca="true" t="shared" si="1" ref="N6:N29">SUM(B6:M6)</f>
        <v>883</v>
      </c>
      <c r="O6" s="1">
        <v>579</v>
      </c>
      <c r="P6" s="1">
        <f aca="true" t="shared" si="2" ref="P6:P29">SUM(E6:F6)</f>
        <v>71</v>
      </c>
      <c r="Q6" s="47">
        <f aca="true" t="shared" si="3" ref="Q6:Q29">SUM(G6:J6)</f>
        <v>189</v>
      </c>
      <c r="R6" s="1">
        <f t="shared" si="0"/>
        <v>178</v>
      </c>
      <c r="S6" s="3">
        <f aca="true" t="shared" si="4" ref="S6:S29">SUM(G6:I6)</f>
        <v>150</v>
      </c>
      <c r="T6" s="7">
        <v>1830</v>
      </c>
    </row>
    <row r="7" spans="1:20" ht="12.75">
      <c r="A7" s="7">
        <v>1831</v>
      </c>
      <c r="B7" s="11">
        <v>31</v>
      </c>
      <c r="C7" s="11">
        <v>39</v>
      </c>
      <c r="D7" s="11">
        <v>88</v>
      </c>
      <c r="E7" s="11">
        <v>46</v>
      </c>
      <c r="F7" s="11">
        <v>67</v>
      </c>
      <c r="G7" s="11">
        <v>16</v>
      </c>
      <c r="H7" s="32">
        <v>127</v>
      </c>
      <c r="I7" s="11">
        <v>64</v>
      </c>
      <c r="J7" s="32">
        <v>122</v>
      </c>
      <c r="K7" s="11">
        <v>62</v>
      </c>
      <c r="L7" s="11">
        <v>105</v>
      </c>
      <c r="M7" s="3">
        <v>96</v>
      </c>
      <c r="N7" s="4">
        <f t="shared" si="1"/>
        <v>863</v>
      </c>
      <c r="O7" s="1">
        <v>176</v>
      </c>
      <c r="P7" s="1">
        <f t="shared" si="2"/>
        <v>113</v>
      </c>
      <c r="Q7" s="47">
        <f t="shared" si="3"/>
        <v>329</v>
      </c>
      <c r="R7" s="1">
        <f t="shared" si="0"/>
        <v>167</v>
      </c>
      <c r="S7" s="22">
        <f t="shared" si="4"/>
        <v>207</v>
      </c>
      <c r="T7" s="7">
        <v>1831</v>
      </c>
    </row>
    <row r="8" spans="1:20" ht="12.75">
      <c r="A8" s="7">
        <v>1832</v>
      </c>
      <c r="B8" s="11">
        <v>105</v>
      </c>
      <c r="C8" s="11">
        <v>100</v>
      </c>
      <c r="D8" s="11">
        <v>90</v>
      </c>
      <c r="E8" s="11">
        <v>43</v>
      </c>
      <c r="F8" s="11">
        <v>36</v>
      </c>
      <c r="G8" s="11">
        <v>47</v>
      </c>
      <c r="H8" s="11">
        <v>60</v>
      </c>
      <c r="I8" s="11">
        <v>33</v>
      </c>
      <c r="J8" s="11">
        <v>53</v>
      </c>
      <c r="K8" s="11">
        <v>160</v>
      </c>
      <c r="L8" s="11">
        <v>102</v>
      </c>
      <c r="M8" s="3">
        <v>97</v>
      </c>
      <c r="N8" s="4">
        <f t="shared" si="1"/>
        <v>926</v>
      </c>
      <c r="O8" s="1">
        <v>391</v>
      </c>
      <c r="P8" s="1">
        <f t="shared" si="2"/>
        <v>79</v>
      </c>
      <c r="Q8" s="47">
        <f t="shared" si="3"/>
        <v>193</v>
      </c>
      <c r="R8" s="1">
        <f t="shared" si="0"/>
        <v>262</v>
      </c>
      <c r="S8" s="3">
        <f t="shared" si="4"/>
        <v>140</v>
      </c>
      <c r="T8" s="7">
        <v>1832</v>
      </c>
    </row>
    <row r="9" spans="1:20" ht="12.75">
      <c r="A9" s="7">
        <v>1833</v>
      </c>
      <c r="B9" s="11">
        <v>152</v>
      </c>
      <c r="C9" s="11">
        <v>24</v>
      </c>
      <c r="D9" s="11">
        <v>57</v>
      </c>
      <c r="E9" s="11">
        <v>57</v>
      </c>
      <c r="F9" s="11">
        <v>61</v>
      </c>
      <c r="G9" s="11">
        <v>16</v>
      </c>
      <c r="H9" s="11">
        <v>43</v>
      </c>
      <c r="I9" s="11">
        <v>86</v>
      </c>
      <c r="J9" s="11">
        <v>85</v>
      </c>
      <c r="K9" s="11">
        <v>51</v>
      </c>
      <c r="L9" s="11">
        <v>87</v>
      </c>
      <c r="M9" s="3">
        <v>28</v>
      </c>
      <c r="N9" s="4">
        <f t="shared" si="1"/>
        <v>747</v>
      </c>
      <c r="O9" s="1">
        <v>330</v>
      </c>
      <c r="P9" s="1">
        <f t="shared" si="2"/>
        <v>118</v>
      </c>
      <c r="Q9" s="47">
        <f t="shared" si="3"/>
        <v>230</v>
      </c>
      <c r="R9" s="1">
        <f t="shared" si="0"/>
        <v>138</v>
      </c>
      <c r="S9" s="3">
        <f t="shared" si="4"/>
        <v>145</v>
      </c>
      <c r="T9" s="7">
        <v>1833</v>
      </c>
    </row>
    <row r="10" spans="1:20" ht="12.75">
      <c r="A10" s="7">
        <v>1834</v>
      </c>
      <c r="B10" s="11">
        <v>45</v>
      </c>
      <c r="C10" s="11">
        <v>78</v>
      </c>
      <c r="D10" s="11">
        <v>82</v>
      </c>
      <c r="E10" s="11">
        <v>44</v>
      </c>
      <c r="F10" s="11">
        <v>46</v>
      </c>
      <c r="G10" s="11">
        <v>23</v>
      </c>
      <c r="H10" s="11">
        <v>38</v>
      </c>
      <c r="I10" s="11">
        <v>34</v>
      </c>
      <c r="J10" s="11">
        <v>59</v>
      </c>
      <c r="K10" s="11">
        <v>114</v>
      </c>
      <c r="L10" s="11">
        <v>54</v>
      </c>
      <c r="M10" s="3">
        <v>97</v>
      </c>
      <c r="N10" s="4">
        <f t="shared" si="1"/>
        <v>714</v>
      </c>
      <c r="O10" s="1">
        <v>233</v>
      </c>
      <c r="P10" s="1">
        <f t="shared" si="2"/>
        <v>90</v>
      </c>
      <c r="Q10" s="47">
        <f t="shared" si="3"/>
        <v>154</v>
      </c>
      <c r="R10" s="1">
        <f t="shared" si="0"/>
        <v>168</v>
      </c>
      <c r="S10" s="3">
        <f t="shared" si="4"/>
        <v>95</v>
      </c>
      <c r="T10" s="7">
        <v>1834</v>
      </c>
    </row>
    <row r="11" spans="1:20" ht="12.75">
      <c r="A11" s="7">
        <v>1835</v>
      </c>
      <c r="B11" s="11">
        <v>27</v>
      </c>
      <c r="C11" s="11">
        <v>36</v>
      </c>
      <c r="D11" s="11">
        <v>57</v>
      </c>
      <c r="E11" s="11">
        <v>63</v>
      </c>
      <c r="F11" s="11">
        <v>38</v>
      </c>
      <c r="G11" s="11">
        <v>68</v>
      </c>
      <c r="H11" s="11">
        <v>14</v>
      </c>
      <c r="I11" s="32">
        <v>137</v>
      </c>
      <c r="J11" s="11">
        <v>21</v>
      </c>
      <c r="K11" s="11">
        <v>20</v>
      </c>
      <c r="L11" s="11">
        <v>19</v>
      </c>
      <c r="M11" s="3">
        <v>60</v>
      </c>
      <c r="N11" s="4">
        <f t="shared" si="1"/>
        <v>560</v>
      </c>
      <c r="O11" s="1">
        <v>217</v>
      </c>
      <c r="P11" s="1">
        <f t="shared" si="2"/>
        <v>101</v>
      </c>
      <c r="Q11" s="47">
        <f t="shared" si="3"/>
        <v>240</v>
      </c>
      <c r="R11" s="10">
        <f t="shared" si="0"/>
        <v>39</v>
      </c>
      <c r="S11" s="22">
        <f t="shared" si="4"/>
        <v>219</v>
      </c>
      <c r="T11" s="7">
        <v>1835</v>
      </c>
    </row>
    <row r="12" spans="1:20" ht="12.75">
      <c r="A12" s="7">
        <v>1836</v>
      </c>
      <c r="B12" s="11">
        <v>59</v>
      </c>
      <c r="C12" s="11">
        <v>68</v>
      </c>
      <c r="D12" s="11">
        <v>36</v>
      </c>
      <c r="E12" s="11">
        <v>76</v>
      </c>
      <c r="F12" s="11">
        <v>79</v>
      </c>
      <c r="G12" s="11">
        <v>9</v>
      </c>
      <c r="H12" s="11">
        <v>36</v>
      </c>
      <c r="I12" s="11">
        <v>52</v>
      </c>
      <c r="J12" s="11">
        <v>65</v>
      </c>
      <c r="K12" s="11">
        <v>26</v>
      </c>
      <c r="L12" s="11">
        <v>44</v>
      </c>
      <c r="M12" s="3">
        <v>103</v>
      </c>
      <c r="N12" s="4">
        <f t="shared" si="1"/>
        <v>653</v>
      </c>
      <c r="O12" s="1">
        <v>223</v>
      </c>
      <c r="P12" s="1">
        <f t="shared" si="2"/>
        <v>155</v>
      </c>
      <c r="Q12" s="47">
        <f t="shared" si="3"/>
        <v>162</v>
      </c>
      <c r="R12" s="1">
        <f t="shared" si="0"/>
        <v>70</v>
      </c>
      <c r="S12" s="3">
        <f t="shared" si="4"/>
        <v>97</v>
      </c>
      <c r="T12" s="7">
        <v>1836</v>
      </c>
    </row>
    <row r="13" spans="1:20" ht="12.75">
      <c r="A13" s="7">
        <v>1837</v>
      </c>
      <c r="B13" s="11">
        <v>61</v>
      </c>
      <c r="C13" s="11">
        <v>82</v>
      </c>
      <c r="D13" s="11">
        <v>10</v>
      </c>
      <c r="E13" s="11">
        <v>17</v>
      </c>
      <c r="F13" s="11">
        <v>17</v>
      </c>
      <c r="G13" s="11">
        <v>29</v>
      </c>
      <c r="H13" s="11">
        <v>77</v>
      </c>
      <c r="I13" s="11">
        <v>34</v>
      </c>
      <c r="J13" s="11">
        <v>47</v>
      </c>
      <c r="K13" s="11">
        <v>80</v>
      </c>
      <c r="L13" s="11">
        <v>32</v>
      </c>
      <c r="M13" s="3">
        <v>46</v>
      </c>
      <c r="N13" s="4">
        <f t="shared" si="1"/>
        <v>532</v>
      </c>
      <c r="O13" s="1">
        <v>256</v>
      </c>
      <c r="P13" s="1">
        <f t="shared" si="2"/>
        <v>34</v>
      </c>
      <c r="Q13" s="47">
        <f t="shared" si="3"/>
        <v>187</v>
      </c>
      <c r="R13" s="1">
        <f t="shared" si="0"/>
        <v>112</v>
      </c>
      <c r="S13" s="3">
        <f t="shared" si="4"/>
        <v>140</v>
      </c>
      <c r="T13" s="7">
        <v>1837</v>
      </c>
    </row>
    <row r="14" spans="1:20" ht="12.75">
      <c r="A14" s="7">
        <v>1838</v>
      </c>
      <c r="B14" s="11">
        <v>104</v>
      </c>
      <c r="C14" s="11">
        <v>8</v>
      </c>
      <c r="D14" s="11">
        <v>59</v>
      </c>
      <c r="E14" s="11">
        <v>18</v>
      </c>
      <c r="F14" s="32">
        <v>10</v>
      </c>
      <c r="G14" s="11">
        <v>10</v>
      </c>
      <c r="H14" s="32">
        <v>3</v>
      </c>
      <c r="I14" s="11">
        <v>34</v>
      </c>
      <c r="J14" s="11">
        <v>39</v>
      </c>
      <c r="K14" s="11">
        <v>51</v>
      </c>
      <c r="L14" s="32">
        <v>5</v>
      </c>
      <c r="M14" s="3">
        <v>95</v>
      </c>
      <c r="N14" s="4">
        <f t="shared" si="1"/>
        <v>436</v>
      </c>
      <c r="O14" s="1">
        <v>247</v>
      </c>
      <c r="P14" s="1">
        <f t="shared" si="2"/>
        <v>28</v>
      </c>
      <c r="Q14" s="47">
        <f t="shared" si="3"/>
        <v>86</v>
      </c>
      <c r="R14" s="1">
        <f t="shared" si="0"/>
        <v>56</v>
      </c>
      <c r="S14" s="3">
        <f t="shared" si="4"/>
        <v>47</v>
      </c>
      <c r="T14" s="7">
        <v>1838</v>
      </c>
    </row>
    <row r="15" spans="1:20" ht="12.75">
      <c r="A15" s="7">
        <v>1839</v>
      </c>
      <c r="B15" s="11">
        <v>39</v>
      </c>
      <c r="C15" s="11">
        <v>41</v>
      </c>
      <c r="D15" s="11">
        <v>60</v>
      </c>
      <c r="E15" s="11">
        <v>30</v>
      </c>
      <c r="F15" s="11">
        <v>15</v>
      </c>
      <c r="G15" s="11">
        <v>16</v>
      </c>
      <c r="H15" s="11">
        <v>21</v>
      </c>
      <c r="I15" s="11">
        <v>4</v>
      </c>
      <c r="J15" s="45">
        <v>0</v>
      </c>
      <c r="K15" s="11">
        <v>98</v>
      </c>
      <c r="L15" s="11">
        <v>19</v>
      </c>
      <c r="M15" s="3">
        <v>33</v>
      </c>
      <c r="N15" s="4">
        <f t="shared" si="1"/>
        <v>376</v>
      </c>
      <c r="O15" s="1">
        <v>235</v>
      </c>
      <c r="P15" s="1">
        <f t="shared" si="2"/>
        <v>45</v>
      </c>
      <c r="Q15" s="47">
        <f t="shared" si="3"/>
        <v>41</v>
      </c>
      <c r="R15" s="1">
        <f t="shared" si="0"/>
        <v>117</v>
      </c>
      <c r="S15" s="3">
        <f t="shared" si="4"/>
        <v>41</v>
      </c>
      <c r="T15" s="7">
        <v>1839</v>
      </c>
    </row>
    <row r="16" spans="1:20" ht="12.75">
      <c r="A16" s="7">
        <v>1840</v>
      </c>
      <c r="B16" s="11">
        <v>16</v>
      </c>
      <c r="C16" s="11">
        <v>80</v>
      </c>
      <c r="D16" s="11">
        <v>66</v>
      </c>
      <c r="E16" s="11">
        <v>108</v>
      </c>
      <c r="F16" s="11">
        <v>45</v>
      </c>
      <c r="G16" s="11">
        <v>11</v>
      </c>
      <c r="H16" s="11">
        <v>53</v>
      </c>
      <c r="I16" s="32">
        <v>160</v>
      </c>
      <c r="J16" s="11">
        <v>41</v>
      </c>
      <c r="K16" s="11">
        <v>93</v>
      </c>
      <c r="L16" s="11">
        <v>64</v>
      </c>
      <c r="M16" s="3">
        <v>118</v>
      </c>
      <c r="N16" s="4">
        <f t="shared" si="1"/>
        <v>855</v>
      </c>
      <c r="O16" s="1">
        <v>195</v>
      </c>
      <c r="P16" s="1">
        <f t="shared" si="2"/>
        <v>153</v>
      </c>
      <c r="Q16" s="47">
        <f t="shared" si="3"/>
        <v>265</v>
      </c>
      <c r="R16" s="1">
        <f t="shared" si="0"/>
        <v>157</v>
      </c>
      <c r="S16" s="22">
        <f t="shared" si="4"/>
        <v>224</v>
      </c>
      <c r="T16" s="7">
        <v>1840</v>
      </c>
    </row>
    <row r="17" spans="1:20" ht="12.75">
      <c r="A17" s="7">
        <v>1841</v>
      </c>
      <c r="B17" s="11">
        <v>77</v>
      </c>
      <c r="C17" s="11">
        <v>38</v>
      </c>
      <c r="D17" s="11">
        <v>87</v>
      </c>
      <c r="E17" s="11">
        <v>41</v>
      </c>
      <c r="F17" s="11">
        <v>64</v>
      </c>
      <c r="G17" s="11">
        <v>18</v>
      </c>
      <c r="H17" s="11">
        <v>22</v>
      </c>
      <c r="I17" s="11">
        <v>49</v>
      </c>
      <c r="J17" s="11">
        <v>25</v>
      </c>
      <c r="K17" s="11">
        <v>41</v>
      </c>
      <c r="L17" s="11">
        <v>32</v>
      </c>
      <c r="M17" s="3">
        <v>41</v>
      </c>
      <c r="N17" s="4">
        <f t="shared" si="1"/>
        <v>535</v>
      </c>
      <c r="O17" s="1">
        <v>320</v>
      </c>
      <c r="P17" s="1">
        <f t="shared" si="2"/>
        <v>105</v>
      </c>
      <c r="Q17" s="47">
        <f t="shared" si="3"/>
        <v>114</v>
      </c>
      <c r="R17" s="1">
        <f t="shared" si="0"/>
        <v>73</v>
      </c>
      <c r="S17" s="3">
        <f t="shared" si="4"/>
        <v>89</v>
      </c>
      <c r="T17" s="7">
        <v>1841</v>
      </c>
    </row>
    <row r="18" spans="1:20" ht="12.75">
      <c r="A18" s="7">
        <v>1842</v>
      </c>
      <c r="B18" s="11">
        <v>291</v>
      </c>
      <c r="C18" s="11">
        <v>178</v>
      </c>
      <c r="D18" s="11">
        <v>84</v>
      </c>
      <c r="E18" s="11">
        <v>61</v>
      </c>
      <c r="F18" s="11">
        <v>52</v>
      </c>
      <c r="G18" s="11">
        <v>53</v>
      </c>
      <c r="H18" s="11">
        <v>57</v>
      </c>
      <c r="I18" s="11">
        <v>89</v>
      </c>
      <c r="J18" s="11">
        <v>103</v>
      </c>
      <c r="K18" s="11">
        <v>96</v>
      </c>
      <c r="L18" s="11">
        <v>39</v>
      </c>
      <c r="M18" s="3">
        <v>98</v>
      </c>
      <c r="N18" s="4">
        <f t="shared" si="1"/>
        <v>1201</v>
      </c>
      <c r="O18" s="1">
        <v>651</v>
      </c>
      <c r="P18" s="1">
        <f t="shared" si="2"/>
        <v>113</v>
      </c>
      <c r="Q18" s="47">
        <f t="shared" si="3"/>
        <v>302</v>
      </c>
      <c r="R18" s="1">
        <f t="shared" si="0"/>
        <v>135</v>
      </c>
      <c r="S18" s="3">
        <f t="shared" si="4"/>
        <v>199</v>
      </c>
      <c r="T18" s="7">
        <v>1842</v>
      </c>
    </row>
    <row r="19" spans="1:20" ht="12.75">
      <c r="A19" s="7">
        <v>1843</v>
      </c>
      <c r="B19" s="11">
        <v>105</v>
      </c>
      <c r="C19" s="11">
        <v>84</v>
      </c>
      <c r="D19" s="11">
        <v>50</v>
      </c>
      <c r="E19" s="11">
        <v>62</v>
      </c>
      <c r="F19" s="11">
        <v>14</v>
      </c>
      <c r="G19" s="11">
        <v>42</v>
      </c>
      <c r="H19" s="11">
        <v>46</v>
      </c>
      <c r="I19" s="11">
        <v>89</v>
      </c>
      <c r="J19" s="11">
        <v>60</v>
      </c>
      <c r="K19" s="32">
        <v>2</v>
      </c>
      <c r="L19" s="11">
        <v>126</v>
      </c>
      <c r="M19" s="22">
        <v>246</v>
      </c>
      <c r="N19" s="4">
        <f t="shared" si="1"/>
        <v>926</v>
      </c>
      <c r="O19" s="1">
        <v>337</v>
      </c>
      <c r="P19" s="1">
        <f t="shared" si="2"/>
        <v>76</v>
      </c>
      <c r="Q19" s="47">
        <f t="shared" si="3"/>
        <v>237</v>
      </c>
      <c r="R19" s="1">
        <f t="shared" si="0"/>
        <v>128</v>
      </c>
      <c r="S19" s="3">
        <f t="shared" si="4"/>
        <v>177</v>
      </c>
      <c r="T19" s="7">
        <v>1843</v>
      </c>
    </row>
    <row r="20" spans="1:20" ht="12.75">
      <c r="A20" s="7">
        <v>1844</v>
      </c>
      <c r="B20" s="11">
        <v>89</v>
      </c>
      <c r="C20" s="11">
        <v>30</v>
      </c>
      <c r="D20" s="11">
        <v>96</v>
      </c>
      <c r="E20" s="11">
        <v>85</v>
      </c>
      <c r="F20" s="32">
        <v>95</v>
      </c>
      <c r="G20" s="11">
        <v>20</v>
      </c>
      <c r="H20" s="11">
        <v>29</v>
      </c>
      <c r="I20" s="11">
        <v>96</v>
      </c>
      <c r="J20" s="11">
        <v>109</v>
      </c>
      <c r="K20" s="11">
        <v>67</v>
      </c>
      <c r="L20" s="32">
        <v>171</v>
      </c>
      <c r="M20" s="3">
        <v>105</v>
      </c>
      <c r="N20" s="4">
        <f t="shared" si="1"/>
        <v>992</v>
      </c>
      <c r="O20" s="1">
        <v>461</v>
      </c>
      <c r="P20" s="1">
        <f t="shared" si="2"/>
        <v>180</v>
      </c>
      <c r="Q20" s="47">
        <f t="shared" si="3"/>
        <v>254</v>
      </c>
      <c r="R20" s="1">
        <f t="shared" si="0"/>
        <v>238</v>
      </c>
      <c r="S20" s="3">
        <f t="shared" si="4"/>
        <v>145</v>
      </c>
      <c r="T20" s="7">
        <v>1844</v>
      </c>
    </row>
    <row r="21" spans="1:20" ht="12.75">
      <c r="A21" s="7">
        <v>1845</v>
      </c>
      <c r="B21" s="11">
        <v>110</v>
      </c>
      <c r="C21" s="11">
        <v>67</v>
      </c>
      <c r="D21" s="11">
        <v>66</v>
      </c>
      <c r="E21" s="11">
        <v>41</v>
      </c>
      <c r="F21" s="32">
        <v>95</v>
      </c>
      <c r="G21" s="11">
        <v>52</v>
      </c>
      <c r="H21" s="11">
        <v>65</v>
      </c>
      <c r="I21" s="11">
        <v>28</v>
      </c>
      <c r="J21" s="11">
        <v>64</v>
      </c>
      <c r="K21" s="11">
        <v>43</v>
      </c>
      <c r="L21" s="11">
        <v>76</v>
      </c>
      <c r="M21" s="3">
        <v>95</v>
      </c>
      <c r="N21" s="4">
        <f t="shared" si="1"/>
        <v>802</v>
      </c>
      <c r="O21" s="1">
        <v>348</v>
      </c>
      <c r="P21" s="1">
        <f t="shared" si="2"/>
        <v>136</v>
      </c>
      <c r="Q21" s="47">
        <f t="shared" si="3"/>
        <v>209</v>
      </c>
      <c r="R21" s="1">
        <f t="shared" si="0"/>
        <v>119</v>
      </c>
      <c r="S21" s="3">
        <f t="shared" si="4"/>
        <v>145</v>
      </c>
      <c r="T21" s="7">
        <v>1845</v>
      </c>
    </row>
    <row r="22" spans="1:20" ht="12.75">
      <c r="A22" s="7">
        <v>1846</v>
      </c>
      <c r="B22" s="11">
        <v>47</v>
      </c>
      <c r="C22" s="11">
        <v>99</v>
      </c>
      <c r="D22" s="11">
        <v>48</v>
      </c>
      <c r="E22" s="11">
        <v>47</v>
      </c>
      <c r="F22" s="11">
        <v>78</v>
      </c>
      <c r="G22" s="11">
        <v>41</v>
      </c>
      <c r="H22" s="11">
        <v>56</v>
      </c>
      <c r="I22" s="11">
        <v>74</v>
      </c>
      <c r="J22" s="11">
        <v>102</v>
      </c>
      <c r="K22" s="11">
        <v>108</v>
      </c>
      <c r="L22" s="11">
        <v>115</v>
      </c>
      <c r="M22" s="3">
        <v>82</v>
      </c>
      <c r="N22" s="4">
        <f t="shared" si="1"/>
        <v>897</v>
      </c>
      <c r="O22" s="1">
        <v>289</v>
      </c>
      <c r="P22" s="1">
        <f t="shared" si="2"/>
        <v>125</v>
      </c>
      <c r="Q22" s="47">
        <f t="shared" si="3"/>
        <v>273</v>
      </c>
      <c r="R22" s="1">
        <f t="shared" si="0"/>
        <v>223</v>
      </c>
      <c r="S22" s="3">
        <f t="shared" si="4"/>
        <v>171</v>
      </c>
      <c r="T22" s="7">
        <v>1846</v>
      </c>
    </row>
    <row r="23" spans="1:20" ht="12.75">
      <c r="A23" s="7">
        <v>1847</v>
      </c>
      <c r="B23" s="11">
        <v>162</v>
      </c>
      <c r="C23" s="11">
        <v>44</v>
      </c>
      <c r="D23" s="11">
        <v>48</v>
      </c>
      <c r="E23" s="11">
        <v>72</v>
      </c>
      <c r="F23" s="11">
        <v>66</v>
      </c>
      <c r="G23" s="11">
        <v>59</v>
      </c>
      <c r="H23" s="32">
        <v>117</v>
      </c>
      <c r="I23" s="11">
        <v>81</v>
      </c>
      <c r="J23" s="11">
        <v>64</v>
      </c>
      <c r="K23" s="11">
        <v>52</v>
      </c>
      <c r="L23" s="11">
        <v>101</v>
      </c>
      <c r="M23" s="3">
        <v>208</v>
      </c>
      <c r="N23" s="4">
        <f t="shared" si="1"/>
        <v>1074</v>
      </c>
      <c r="O23" s="1">
        <v>336</v>
      </c>
      <c r="P23" s="1">
        <f t="shared" si="2"/>
        <v>138</v>
      </c>
      <c r="Q23" s="47">
        <f t="shared" si="3"/>
        <v>321</v>
      </c>
      <c r="R23" s="1">
        <f t="shared" si="0"/>
        <v>153</v>
      </c>
      <c r="S23" s="22">
        <f t="shared" si="4"/>
        <v>257</v>
      </c>
      <c r="T23" s="7">
        <v>1847</v>
      </c>
    </row>
    <row r="24" spans="1:20" ht="12.75">
      <c r="A24" s="7">
        <v>1848</v>
      </c>
      <c r="B24" s="11">
        <v>127</v>
      </c>
      <c r="C24" s="11">
        <v>54</v>
      </c>
      <c r="D24" s="11">
        <v>88</v>
      </c>
      <c r="E24" s="11">
        <v>12</v>
      </c>
      <c r="F24" s="11">
        <v>56</v>
      </c>
      <c r="G24" s="11">
        <v>34</v>
      </c>
      <c r="H24" s="11">
        <v>21</v>
      </c>
      <c r="I24" s="11">
        <v>42</v>
      </c>
      <c r="J24" s="11">
        <v>85</v>
      </c>
      <c r="K24" s="11">
        <v>36</v>
      </c>
      <c r="L24" s="11">
        <v>23</v>
      </c>
      <c r="M24" s="3">
        <v>170</v>
      </c>
      <c r="N24" s="4">
        <f t="shared" si="1"/>
        <v>748</v>
      </c>
      <c r="O24" s="1">
        <v>477</v>
      </c>
      <c r="P24" s="1">
        <f t="shared" si="2"/>
        <v>68</v>
      </c>
      <c r="Q24" s="47">
        <f t="shared" si="3"/>
        <v>182</v>
      </c>
      <c r="R24" s="1">
        <f t="shared" si="0"/>
        <v>59</v>
      </c>
      <c r="S24" s="3">
        <f t="shared" si="4"/>
        <v>97</v>
      </c>
      <c r="T24" s="7">
        <v>1848</v>
      </c>
    </row>
    <row r="25" spans="1:20" ht="12.75">
      <c r="A25" s="7">
        <v>1849</v>
      </c>
      <c r="B25" s="11">
        <v>144</v>
      </c>
      <c r="C25" s="11">
        <v>94</v>
      </c>
      <c r="D25" s="11">
        <v>146</v>
      </c>
      <c r="E25" s="11">
        <v>37</v>
      </c>
      <c r="F25" s="11">
        <v>42</v>
      </c>
      <c r="G25" s="11">
        <v>15</v>
      </c>
      <c r="H25" s="11">
        <v>18</v>
      </c>
      <c r="I25" s="11">
        <v>23</v>
      </c>
      <c r="J25" s="11">
        <v>102</v>
      </c>
      <c r="K25" s="11">
        <v>66</v>
      </c>
      <c r="L25" s="11">
        <v>73</v>
      </c>
      <c r="M25" s="3">
        <v>78</v>
      </c>
      <c r="N25" s="4">
        <f t="shared" si="1"/>
        <v>838</v>
      </c>
      <c r="O25" s="1">
        <v>554</v>
      </c>
      <c r="P25" s="1">
        <f t="shared" si="2"/>
        <v>79</v>
      </c>
      <c r="Q25" s="47">
        <f t="shared" si="3"/>
        <v>158</v>
      </c>
      <c r="R25" s="1">
        <f t="shared" si="0"/>
        <v>139</v>
      </c>
      <c r="S25" s="3">
        <f t="shared" si="4"/>
        <v>56</v>
      </c>
      <c r="T25" s="7">
        <v>1849</v>
      </c>
    </row>
    <row r="26" spans="1:20" ht="12.75">
      <c r="A26" s="7">
        <v>1850</v>
      </c>
      <c r="B26" s="11">
        <v>72</v>
      </c>
      <c r="C26" s="11">
        <v>189</v>
      </c>
      <c r="D26" s="11">
        <v>86</v>
      </c>
      <c r="E26" s="11">
        <v>23</v>
      </c>
      <c r="F26" s="11">
        <v>27</v>
      </c>
      <c r="G26" s="11">
        <v>43</v>
      </c>
      <c r="H26" s="11">
        <v>49</v>
      </c>
      <c r="I26" s="11">
        <v>41</v>
      </c>
      <c r="J26" s="11">
        <v>62</v>
      </c>
      <c r="K26" s="11">
        <v>66</v>
      </c>
      <c r="L26" s="11">
        <v>67</v>
      </c>
      <c r="M26" s="3">
        <v>108</v>
      </c>
      <c r="N26" s="4">
        <f t="shared" si="1"/>
        <v>833</v>
      </c>
      <c r="O26" s="1">
        <v>425</v>
      </c>
      <c r="P26" s="1">
        <f t="shared" si="2"/>
        <v>50</v>
      </c>
      <c r="Q26" s="47">
        <f t="shared" si="3"/>
        <v>195</v>
      </c>
      <c r="R26" s="1">
        <f t="shared" si="0"/>
        <v>133</v>
      </c>
      <c r="S26" s="3">
        <f t="shared" si="4"/>
        <v>133</v>
      </c>
      <c r="T26" s="7">
        <v>1850</v>
      </c>
    </row>
    <row r="27" spans="1:20" ht="12.75">
      <c r="A27" s="7">
        <v>1851</v>
      </c>
      <c r="B27" s="11">
        <v>79</v>
      </c>
      <c r="C27" s="11">
        <v>72</v>
      </c>
      <c r="D27" s="11">
        <v>36</v>
      </c>
      <c r="E27" s="11">
        <v>49</v>
      </c>
      <c r="F27" s="11">
        <v>91</v>
      </c>
      <c r="G27" s="11">
        <v>28</v>
      </c>
      <c r="H27" s="11">
        <v>31</v>
      </c>
      <c r="I27" s="11">
        <v>52</v>
      </c>
      <c r="J27" s="32">
        <v>130</v>
      </c>
      <c r="K27" s="11">
        <v>57</v>
      </c>
      <c r="L27" s="11">
        <v>63</v>
      </c>
      <c r="M27" s="3">
        <v>128</v>
      </c>
      <c r="N27" s="4">
        <f t="shared" si="1"/>
        <v>816</v>
      </c>
      <c r="O27" s="1">
        <v>295</v>
      </c>
      <c r="P27" s="1">
        <f t="shared" si="2"/>
        <v>140</v>
      </c>
      <c r="Q27" s="47">
        <f t="shared" si="3"/>
        <v>241</v>
      </c>
      <c r="R27" s="1">
        <f t="shared" si="0"/>
        <v>120</v>
      </c>
      <c r="S27" s="3">
        <f t="shared" si="4"/>
        <v>111</v>
      </c>
      <c r="T27" s="7">
        <v>1851</v>
      </c>
    </row>
    <row r="28" spans="1:20" ht="12.75">
      <c r="A28" s="7">
        <v>1852</v>
      </c>
      <c r="B28" s="11">
        <v>65</v>
      </c>
      <c r="C28" s="11">
        <v>139</v>
      </c>
      <c r="D28" s="11">
        <v>67</v>
      </c>
      <c r="E28" s="11">
        <v>40</v>
      </c>
      <c r="F28" s="11">
        <v>72</v>
      </c>
      <c r="G28" s="11">
        <v>48</v>
      </c>
      <c r="H28" s="11">
        <v>72</v>
      </c>
      <c r="I28" s="11">
        <v>81</v>
      </c>
      <c r="J28" s="11">
        <v>75</v>
      </c>
      <c r="K28" s="11">
        <v>79</v>
      </c>
      <c r="L28" s="11">
        <v>21</v>
      </c>
      <c r="M28" s="3">
        <v>27</v>
      </c>
      <c r="N28" s="4">
        <f t="shared" si="1"/>
        <v>786</v>
      </c>
      <c r="O28" s="1">
        <v>399</v>
      </c>
      <c r="P28" s="1">
        <f t="shared" si="2"/>
        <v>112</v>
      </c>
      <c r="Q28" s="47">
        <f t="shared" si="3"/>
        <v>276</v>
      </c>
      <c r="R28" s="1">
        <f t="shared" si="0"/>
        <v>100</v>
      </c>
      <c r="S28" s="3">
        <f t="shared" si="4"/>
        <v>201</v>
      </c>
      <c r="T28" s="7">
        <v>1852</v>
      </c>
    </row>
    <row r="29" spans="1:20" ht="12.75">
      <c r="A29" s="7">
        <v>1853</v>
      </c>
      <c r="B29" s="11">
        <v>134</v>
      </c>
      <c r="C29" s="11">
        <v>42</v>
      </c>
      <c r="D29" s="11">
        <v>72</v>
      </c>
      <c r="E29" s="11">
        <v>38</v>
      </c>
      <c r="F29" s="11">
        <v>74</v>
      </c>
      <c r="G29" s="32">
        <v>77</v>
      </c>
      <c r="H29" s="11">
        <v>44</v>
      </c>
      <c r="I29" s="11">
        <v>50</v>
      </c>
      <c r="J29" s="11">
        <v>112</v>
      </c>
      <c r="K29" s="11">
        <v>36</v>
      </c>
      <c r="L29" s="32">
        <v>178</v>
      </c>
      <c r="M29" s="3">
        <v>99</v>
      </c>
      <c r="N29" s="4">
        <f t="shared" si="1"/>
        <v>956</v>
      </c>
      <c r="O29" s="1">
        <v>275</v>
      </c>
      <c r="P29" s="1">
        <f t="shared" si="2"/>
        <v>112</v>
      </c>
      <c r="Q29" s="47">
        <f t="shared" si="3"/>
        <v>283</v>
      </c>
      <c r="R29" s="1">
        <f t="shared" si="0"/>
        <v>214</v>
      </c>
      <c r="S29" s="3">
        <f t="shared" si="4"/>
        <v>171</v>
      </c>
      <c r="T29" s="7">
        <v>1853</v>
      </c>
    </row>
    <row r="30" spans="1:20" ht="12.75">
      <c r="A30" s="7">
        <v>1854</v>
      </c>
      <c r="B30" s="11">
        <v>88</v>
      </c>
      <c r="C30" s="11">
        <v>145</v>
      </c>
      <c r="D30" s="1"/>
      <c r="E30" s="1"/>
      <c r="F30" s="1"/>
      <c r="G30" s="1"/>
      <c r="H30" s="1"/>
      <c r="I30" s="1"/>
      <c r="J30" s="1"/>
      <c r="K30" s="1"/>
      <c r="L30" s="1"/>
      <c r="M30" s="2"/>
      <c r="O30" s="1"/>
      <c r="P30" s="1"/>
      <c r="R30" s="1"/>
      <c r="S30" s="3"/>
      <c r="T30" s="7">
        <v>1854</v>
      </c>
    </row>
    <row r="31" spans="1:19" ht="12.75">
      <c r="A31" s="7"/>
      <c r="B31" s="11"/>
      <c r="C31" s="11"/>
      <c r="D31" s="1"/>
      <c r="E31" s="1"/>
      <c r="F31" s="1"/>
      <c r="G31" s="1"/>
      <c r="H31" s="1"/>
      <c r="I31" s="1"/>
      <c r="J31" s="1"/>
      <c r="K31" s="1"/>
      <c r="L31" s="1"/>
      <c r="M31" s="2"/>
      <c r="O31" s="1"/>
      <c r="P31" s="1"/>
      <c r="R31" s="1"/>
      <c r="S31" s="3"/>
    </row>
    <row r="32" spans="1:19" ht="12.75">
      <c r="A32" s="7"/>
      <c r="B32" s="2">
        <f>AVERAGE(B5:B30)</f>
        <v>94.4</v>
      </c>
      <c r="C32" s="2">
        <f aca="true" t="shared" si="5" ref="C32:S32">AVERAGE(C5:C30)</f>
        <v>77.88</v>
      </c>
      <c r="D32" s="2">
        <f t="shared" si="5"/>
        <v>73.29166666666667</v>
      </c>
      <c r="E32" s="2">
        <f t="shared" si="5"/>
        <v>47.625</v>
      </c>
      <c r="F32" s="2">
        <f t="shared" si="5"/>
        <v>53.25</v>
      </c>
      <c r="G32" s="2">
        <f t="shared" si="5"/>
        <v>35.458333333333336</v>
      </c>
      <c r="H32" s="2">
        <f t="shared" si="5"/>
        <v>45.4</v>
      </c>
      <c r="I32" s="2">
        <f t="shared" si="5"/>
        <v>60.84</v>
      </c>
      <c r="J32" s="2">
        <f t="shared" si="5"/>
        <v>67.56</v>
      </c>
      <c r="K32" s="2">
        <f t="shared" si="5"/>
        <v>69.16</v>
      </c>
      <c r="L32" s="2">
        <f t="shared" si="5"/>
        <v>72.28</v>
      </c>
      <c r="M32" s="11">
        <f t="shared" si="5"/>
        <v>97.12</v>
      </c>
      <c r="N32" s="4">
        <f t="shared" si="5"/>
        <v>789.5416666666666</v>
      </c>
      <c r="O32" s="3">
        <f t="shared" si="5"/>
        <v>343.7083333333333</v>
      </c>
      <c r="P32" s="3">
        <f t="shared" si="5"/>
        <v>100.875</v>
      </c>
      <c r="Q32" s="47">
        <f t="shared" si="5"/>
        <v>213.375</v>
      </c>
      <c r="R32" s="3">
        <f t="shared" si="5"/>
        <v>141.44</v>
      </c>
      <c r="S32" s="11">
        <f t="shared" si="5"/>
        <v>144.04166666666666</v>
      </c>
    </row>
    <row r="33" spans="1:19" ht="12.75">
      <c r="A33" s="7"/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  <c r="M33" s="2"/>
      <c r="O33" s="1"/>
      <c r="P33" s="1"/>
      <c r="R33" s="1"/>
      <c r="S33" s="3"/>
    </row>
    <row r="34" spans="1:37" ht="12.75">
      <c r="A34" s="7"/>
      <c r="B34" s="11">
        <v>1</v>
      </c>
      <c r="C34" s="11">
        <v>2</v>
      </c>
      <c r="D34" s="1">
        <v>3</v>
      </c>
      <c r="E34" s="1">
        <v>4</v>
      </c>
      <c r="F34" s="1">
        <v>5</v>
      </c>
      <c r="G34" s="1">
        <v>6</v>
      </c>
      <c r="H34" s="1">
        <v>7</v>
      </c>
      <c r="I34" s="1">
        <v>8</v>
      </c>
      <c r="J34" s="1">
        <v>9</v>
      </c>
      <c r="K34" s="1">
        <v>10</v>
      </c>
      <c r="L34" s="1">
        <v>11</v>
      </c>
      <c r="M34" s="2">
        <v>12</v>
      </c>
      <c r="O34" s="1"/>
      <c r="P34" s="1"/>
      <c r="R34" s="1"/>
      <c r="S34" s="3"/>
      <c r="AH34" s="7" t="s">
        <v>57</v>
      </c>
      <c r="AI34" s="7"/>
      <c r="AJ34" s="7"/>
      <c r="AK34" s="7"/>
    </row>
    <row r="35" spans="1:52" ht="12.75">
      <c r="A35" s="7">
        <v>1884</v>
      </c>
      <c r="B35" s="11"/>
      <c r="C35" s="11"/>
      <c r="D35" s="1"/>
      <c r="E35" s="1"/>
      <c r="F35" s="1"/>
      <c r="G35" s="1"/>
      <c r="H35" s="1"/>
      <c r="I35" s="1"/>
      <c r="J35" s="1"/>
      <c r="K35" s="1"/>
      <c r="L35" s="1">
        <v>136.2</v>
      </c>
      <c r="M35" s="2">
        <v>102.5</v>
      </c>
      <c r="O35" s="1"/>
      <c r="P35" s="1"/>
      <c r="R35" s="1"/>
      <c r="S35" s="3"/>
      <c r="U35" s="7" t="s">
        <v>44</v>
      </c>
      <c r="V35" s="7"/>
      <c r="W35" s="7"/>
      <c r="AE35" s="5">
        <v>23.8</v>
      </c>
      <c r="AF35" s="5">
        <v>23.4</v>
      </c>
      <c r="AI35" s="5" t="s">
        <v>31</v>
      </c>
      <c r="AJ35" s="5" t="s">
        <v>32</v>
      </c>
      <c r="AK35" s="5" t="s">
        <v>33</v>
      </c>
      <c r="AL35" s="5" t="s">
        <v>34</v>
      </c>
      <c r="AM35" s="5" t="s">
        <v>33</v>
      </c>
      <c r="AN35" s="5" t="s">
        <v>31</v>
      </c>
      <c r="AO35" s="5" t="s">
        <v>31</v>
      </c>
      <c r="AP35" s="5" t="s">
        <v>35</v>
      </c>
      <c r="AQ35" s="5" t="s">
        <v>36</v>
      </c>
      <c r="AR35" s="5" t="s">
        <v>37</v>
      </c>
      <c r="AS35" s="5" t="s">
        <v>38</v>
      </c>
      <c r="AT35" s="5" t="s">
        <v>39</v>
      </c>
      <c r="AU35" s="7" t="s">
        <v>19</v>
      </c>
      <c r="AV35" s="7" t="s">
        <v>1</v>
      </c>
      <c r="AW35" s="7" t="s">
        <v>2</v>
      </c>
      <c r="AX35" s="7" t="s">
        <v>3</v>
      </c>
      <c r="AY35" s="7" t="s">
        <v>4</v>
      </c>
      <c r="AZ35" s="78" t="s">
        <v>19</v>
      </c>
    </row>
    <row r="36" spans="1:52" ht="12.75">
      <c r="A36" s="7">
        <v>1885</v>
      </c>
      <c r="B36" s="50">
        <v>163.6</v>
      </c>
      <c r="C36" s="50">
        <v>9</v>
      </c>
      <c r="D36" s="50">
        <v>63.6</v>
      </c>
      <c r="E36" s="50">
        <v>30.6</v>
      </c>
      <c r="F36" s="50">
        <v>18.1</v>
      </c>
      <c r="G36" s="50">
        <v>30.4</v>
      </c>
      <c r="H36" s="50">
        <v>126.9</v>
      </c>
      <c r="I36" s="50">
        <v>65.7</v>
      </c>
      <c r="J36" s="50">
        <v>70.1</v>
      </c>
      <c r="K36" s="50">
        <v>52.6</v>
      </c>
      <c r="L36" s="50">
        <v>84.6</v>
      </c>
      <c r="M36" s="50">
        <v>120</v>
      </c>
      <c r="N36" s="70">
        <v>835.2</v>
      </c>
      <c r="O36" s="71">
        <v>339</v>
      </c>
      <c r="P36" s="3">
        <v>49</v>
      </c>
      <c r="Q36" s="47">
        <v>293.1</v>
      </c>
      <c r="R36" s="3">
        <v>137</v>
      </c>
      <c r="S36" s="22">
        <v>223</v>
      </c>
      <c r="T36" s="7">
        <v>1885</v>
      </c>
      <c r="U36" s="6">
        <v>24.4</v>
      </c>
      <c r="V36" s="6">
        <v>3.2</v>
      </c>
      <c r="W36" s="6">
        <v>16.3</v>
      </c>
      <c r="X36" s="6">
        <v>10.6</v>
      </c>
      <c r="Y36" s="6">
        <v>14.1</v>
      </c>
      <c r="Z36" s="6">
        <v>10.8</v>
      </c>
      <c r="AA36" s="6">
        <v>20.8</v>
      </c>
      <c r="AB36" s="6">
        <v>21.3</v>
      </c>
      <c r="AC36" s="6">
        <v>10.4</v>
      </c>
      <c r="AD36" s="6">
        <v>14.6</v>
      </c>
      <c r="AE36" s="6">
        <v>25.9</v>
      </c>
      <c r="AF36" s="6">
        <v>24.4</v>
      </c>
      <c r="AG36" s="18">
        <v>25.9</v>
      </c>
      <c r="AI36" s="5">
        <v>14</v>
      </c>
      <c r="AJ36" s="5">
        <v>4</v>
      </c>
      <c r="AK36" s="5">
        <v>13</v>
      </c>
      <c r="AL36" s="5">
        <v>5</v>
      </c>
      <c r="AM36" s="5">
        <v>5</v>
      </c>
      <c r="AN36" s="36">
        <v>14</v>
      </c>
      <c r="AO36" s="5">
        <v>14</v>
      </c>
      <c r="AP36" s="5">
        <v>9</v>
      </c>
      <c r="AQ36" s="5">
        <v>14</v>
      </c>
      <c r="AR36" s="36">
        <v>10</v>
      </c>
      <c r="AS36" s="5">
        <v>11</v>
      </c>
      <c r="AT36" s="5">
        <v>16</v>
      </c>
      <c r="AU36" s="7">
        <v>129</v>
      </c>
      <c r="AW36" s="5">
        <f>SUM(AL36:AM36)</f>
        <v>10</v>
      </c>
      <c r="AX36" s="5">
        <f>SUM(AN36:AQ36)</f>
        <v>51</v>
      </c>
      <c r="AY36" s="5">
        <f>SUM(AR36:AS36)</f>
        <v>21</v>
      </c>
      <c r="AZ36" s="7">
        <v>1885</v>
      </c>
    </row>
    <row r="37" spans="1:52" ht="12.75">
      <c r="A37" s="7">
        <v>1886</v>
      </c>
      <c r="B37" s="50">
        <v>80.7</v>
      </c>
      <c r="C37" s="50">
        <v>34</v>
      </c>
      <c r="D37" s="50">
        <v>46.2</v>
      </c>
      <c r="E37" s="50">
        <v>27.8</v>
      </c>
      <c r="F37" s="50">
        <v>23.1</v>
      </c>
      <c r="G37" s="50">
        <v>44.2</v>
      </c>
      <c r="H37" s="50">
        <v>33.1</v>
      </c>
      <c r="I37" s="50">
        <v>61.7</v>
      </c>
      <c r="J37" s="50">
        <v>85.4</v>
      </c>
      <c r="K37" s="50">
        <v>123.3</v>
      </c>
      <c r="L37" s="50">
        <v>139.2</v>
      </c>
      <c r="M37" s="50">
        <v>51.1</v>
      </c>
      <c r="N37" s="70">
        <v>749.8</v>
      </c>
      <c r="O37" s="71">
        <v>281</v>
      </c>
      <c r="P37" s="3">
        <v>51</v>
      </c>
      <c r="Q37" s="47">
        <v>224.4</v>
      </c>
      <c r="R37" s="3">
        <v>263</v>
      </c>
      <c r="S37" s="3">
        <v>139</v>
      </c>
      <c r="T37" s="7">
        <v>1886</v>
      </c>
      <c r="U37" s="6">
        <v>20.5</v>
      </c>
      <c r="V37" s="6">
        <v>6.4</v>
      </c>
      <c r="W37" s="6">
        <v>10.4</v>
      </c>
      <c r="X37" s="6">
        <v>6.3</v>
      </c>
      <c r="Y37" s="6">
        <v>5.8</v>
      </c>
      <c r="Z37" s="6">
        <v>6.4</v>
      </c>
      <c r="AA37" s="6">
        <v>8.7</v>
      </c>
      <c r="AB37" s="6">
        <v>13.9</v>
      </c>
      <c r="AC37" s="6">
        <v>19.1</v>
      </c>
      <c r="AD37" s="6">
        <v>16.5</v>
      </c>
      <c r="AE37" s="6">
        <v>17.4</v>
      </c>
      <c r="AF37" s="6">
        <v>16.4</v>
      </c>
      <c r="AG37" s="18">
        <v>20.5</v>
      </c>
      <c r="AI37" s="11">
        <v>7</v>
      </c>
      <c r="AJ37" s="11">
        <v>10</v>
      </c>
      <c r="AK37" s="11">
        <v>8</v>
      </c>
      <c r="AL37" s="11">
        <v>8</v>
      </c>
      <c r="AM37" s="11">
        <v>7</v>
      </c>
      <c r="AN37" s="79">
        <v>12</v>
      </c>
      <c r="AO37" s="11">
        <v>8</v>
      </c>
      <c r="AP37" s="11">
        <v>10</v>
      </c>
      <c r="AQ37" s="11">
        <v>12</v>
      </c>
      <c r="AR37" s="79">
        <v>14</v>
      </c>
      <c r="AS37" s="11">
        <v>13</v>
      </c>
      <c r="AT37" s="11">
        <v>7</v>
      </c>
      <c r="AU37" s="80">
        <v>116</v>
      </c>
      <c r="AV37" s="5">
        <v>41</v>
      </c>
      <c r="AW37" s="5">
        <f aca="true" t="shared" si="6" ref="AW37:AW69">SUM(AL37:AM37)</f>
        <v>15</v>
      </c>
      <c r="AX37" s="7">
        <f aca="true" t="shared" si="7" ref="AX37:AX68">SUM(AN37:AQ37)</f>
        <v>42</v>
      </c>
      <c r="AY37" s="5">
        <f aca="true" t="shared" si="8" ref="AY37:AY68">SUM(AR37:AS37)</f>
        <v>27</v>
      </c>
      <c r="AZ37" s="7">
        <v>1886</v>
      </c>
    </row>
    <row r="38" spans="1:52" ht="12.75">
      <c r="A38" s="7">
        <v>1887</v>
      </c>
      <c r="B38" s="50">
        <v>95.2</v>
      </c>
      <c r="C38" s="50">
        <v>49.4</v>
      </c>
      <c r="D38" s="50">
        <v>90.7</v>
      </c>
      <c r="E38" s="50">
        <v>92.6</v>
      </c>
      <c r="F38" s="50">
        <v>92.9</v>
      </c>
      <c r="G38" s="50">
        <v>129</v>
      </c>
      <c r="H38" s="50">
        <v>22.1</v>
      </c>
      <c r="I38" s="50">
        <v>80.2</v>
      </c>
      <c r="J38" s="50">
        <v>176</v>
      </c>
      <c r="K38" s="50">
        <v>121.6</v>
      </c>
      <c r="L38" s="50">
        <v>81.5</v>
      </c>
      <c r="M38" s="50">
        <v>76.7</v>
      </c>
      <c r="N38" s="70">
        <v>1107.9</v>
      </c>
      <c r="O38" s="71">
        <v>286</v>
      </c>
      <c r="P38" s="3">
        <v>186</v>
      </c>
      <c r="Q38" s="62">
        <v>407.3</v>
      </c>
      <c r="R38" s="3">
        <v>203</v>
      </c>
      <c r="S38" s="22">
        <v>231</v>
      </c>
      <c r="T38" s="7">
        <v>1887</v>
      </c>
      <c r="U38" s="6">
        <v>21.3</v>
      </c>
      <c r="V38" s="6">
        <v>11.4</v>
      </c>
      <c r="W38" s="6">
        <v>16.3</v>
      </c>
      <c r="X38" s="6">
        <v>13.4</v>
      </c>
      <c r="Y38" s="6">
        <v>15.7</v>
      </c>
      <c r="Z38" s="6">
        <v>15.2</v>
      </c>
      <c r="AA38" s="6">
        <v>5.6</v>
      </c>
      <c r="AB38" s="6">
        <v>15.3</v>
      </c>
      <c r="AC38" s="6">
        <v>29.3</v>
      </c>
      <c r="AD38" s="6">
        <v>22</v>
      </c>
      <c r="AE38" s="6">
        <v>19.2</v>
      </c>
      <c r="AF38" s="6">
        <v>17.2</v>
      </c>
      <c r="AG38" s="18">
        <v>29.3</v>
      </c>
      <c r="AI38" s="81">
        <v>16</v>
      </c>
      <c r="AJ38" s="81">
        <v>12</v>
      </c>
      <c r="AK38" s="81">
        <v>13</v>
      </c>
      <c r="AL38" s="81">
        <v>16</v>
      </c>
      <c r="AM38" s="81">
        <v>17</v>
      </c>
      <c r="AN38" s="82">
        <v>22</v>
      </c>
      <c r="AO38" s="83">
        <v>7</v>
      </c>
      <c r="AP38" s="81">
        <v>13</v>
      </c>
      <c r="AQ38" s="81">
        <v>18</v>
      </c>
      <c r="AR38" s="82">
        <v>11</v>
      </c>
      <c r="AS38" s="81">
        <v>12</v>
      </c>
      <c r="AT38" s="81">
        <v>13</v>
      </c>
      <c r="AU38" s="84">
        <f aca="true" t="shared" si="9" ref="AU38:AU48">SUM(AI38:AT38)</f>
        <v>170</v>
      </c>
      <c r="AV38" s="5">
        <v>48</v>
      </c>
      <c r="AW38" s="5">
        <f t="shared" si="6"/>
        <v>33</v>
      </c>
      <c r="AX38" s="5">
        <f t="shared" si="7"/>
        <v>60</v>
      </c>
      <c r="AY38" s="5">
        <f t="shared" si="8"/>
        <v>23</v>
      </c>
      <c r="AZ38" s="7">
        <v>1887</v>
      </c>
    </row>
    <row r="39" spans="1:52" ht="12.75">
      <c r="A39" s="7">
        <v>1888</v>
      </c>
      <c r="B39" s="50">
        <v>96.3</v>
      </c>
      <c r="C39" s="50">
        <v>152.5</v>
      </c>
      <c r="D39" s="50">
        <v>38</v>
      </c>
      <c r="E39" s="50">
        <v>43.8</v>
      </c>
      <c r="F39" s="50">
        <v>47.4</v>
      </c>
      <c r="G39" s="50">
        <v>28.1</v>
      </c>
      <c r="H39" s="72">
        <v>8.1</v>
      </c>
      <c r="I39" s="50">
        <v>7.5</v>
      </c>
      <c r="J39" s="50">
        <v>110.2</v>
      </c>
      <c r="K39" s="50">
        <v>83.5</v>
      </c>
      <c r="L39" s="50">
        <v>60.8</v>
      </c>
      <c r="M39" s="50">
        <v>64.4</v>
      </c>
      <c r="N39" s="70">
        <v>740.6</v>
      </c>
      <c r="O39" s="71">
        <v>264</v>
      </c>
      <c r="P39" s="3">
        <v>91</v>
      </c>
      <c r="Q39" s="47">
        <v>153.9</v>
      </c>
      <c r="R39" s="3">
        <v>144</v>
      </c>
      <c r="S39" s="22">
        <v>44</v>
      </c>
      <c r="T39" s="7">
        <v>1888</v>
      </c>
      <c r="U39" s="6">
        <v>24.7</v>
      </c>
      <c r="V39" s="6">
        <v>29.1</v>
      </c>
      <c r="W39" s="6">
        <v>11.2</v>
      </c>
      <c r="X39" s="6">
        <v>21.6</v>
      </c>
      <c r="Y39" s="6">
        <v>14.2</v>
      </c>
      <c r="Z39" s="6">
        <v>7.2</v>
      </c>
      <c r="AA39" s="6">
        <v>2.6</v>
      </c>
      <c r="AB39" s="6">
        <v>3.2</v>
      </c>
      <c r="AC39" s="6">
        <v>18.3</v>
      </c>
      <c r="AD39" s="6">
        <v>27.8</v>
      </c>
      <c r="AE39" s="6">
        <v>20.7</v>
      </c>
      <c r="AF39" s="6">
        <v>7.3</v>
      </c>
      <c r="AG39" s="18">
        <v>29.1</v>
      </c>
      <c r="AI39" s="81">
        <v>11</v>
      </c>
      <c r="AJ39" s="81">
        <v>14</v>
      </c>
      <c r="AK39" s="81">
        <v>8</v>
      </c>
      <c r="AL39" s="81">
        <v>7</v>
      </c>
      <c r="AM39" s="81">
        <v>9</v>
      </c>
      <c r="AN39" s="82">
        <v>9</v>
      </c>
      <c r="AO39" s="81">
        <v>10</v>
      </c>
      <c r="AP39" s="81">
        <v>7</v>
      </c>
      <c r="AQ39" s="81">
        <v>22</v>
      </c>
      <c r="AR39" s="82">
        <v>16</v>
      </c>
      <c r="AS39" s="81">
        <v>16</v>
      </c>
      <c r="AT39" s="81">
        <v>21</v>
      </c>
      <c r="AU39" s="84">
        <f t="shared" si="9"/>
        <v>150</v>
      </c>
      <c r="AV39" s="5">
        <v>46</v>
      </c>
      <c r="AW39" s="5">
        <f t="shared" si="6"/>
        <v>16</v>
      </c>
      <c r="AX39" s="5">
        <f t="shared" si="7"/>
        <v>48</v>
      </c>
      <c r="AY39" s="5">
        <f t="shared" si="8"/>
        <v>32</v>
      </c>
      <c r="AZ39" s="7">
        <v>1888</v>
      </c>
    </row>
    <row r="40" spans="1:52" ht="12.75">
      <c r="A40" s="7">
        <v>1889</v>
      </c>
      <c r="B40" s="50">
        <v>49</v>
      </c>
      <c r="C40" s="50">
        <v>31.5</v>
      </c>
      <c r="D40" s="50">
        <v>63.8</v>
      </c>
      <c r="E40" s="50">
        <v>18.2</v>
      </c>
      <c r="F40" s="50">
        <v>51.4</v>
      </c>
      <c r="G40" s="50">
        <v>65.8</v>
      </c>
      <c r="H40" s="50">
        <v>8.2</v>
      </c>
      <c r="I40" s="50">
        <v>54.2</v>
      </c>
      <c r="J40" s="50">
        <v>32.7</v>
      </c>
      <c r="K40" s="50">
        <v>53</v>
      </c>
      <c r="L40" s="50">
        <v>107.6</v>
      </c>
      <c r="M40" s="50">
        <v>81.7</v>
      </c>
      <c r="N40" s="70">
        <v>617.1</v>
      </c>
      <c r="O40" s="71">
        <v>209</v>
      </c>
      <c r="P40" s="3">
        <v>70</v>
      </c>
      <c r="Q40" s="47">
        <v>160.9</v>
      </c>
      <c r="R40" s="3">
        <v>161</v>
      </c>
      <c r="S40" s="3">
        <v>128</v>
      </c>
      <c r="T40" s="7">
        <v>1889</v>
      </c>
      <c r="U40" s="6">
        <v>7.3</v>
      </c>
      <c r="V40" s="6">
        <v>6.3</v>
      </c>
      <c r="W40" s="6">
        <v>12.1</v>
      </c>
      <c r="X40" s="6">
        <v>4.2</v>
      </c>
      <c r="Y40" s="6">
        <v>5</v>
      </c>
      <c r="Z40" s="6">
        <v>15.4</v>
      </c>
      <c r="AA40" s="6">
        <v>2.3</v>
      </c>
      <c r="AB40" s="6">
        <v>11.8</v>
      </c>
      <c r="AC40" s="6">
        <v>5.1</v>
      </c>
      <c r="AD40" s="6">
        <v>12.3</v>
      </c>
      <c r="AE40" s="6">
        <v>16.3</v>
      </c>
      <c r="AF40" s="6">
        <v>12.3</v>
      </c>
      <c r="AG40" s="18">
        <v>16.3</v>
      </c>
      <c r="AI40" s="81">
        <v>19</v>
      </c>
      <c r="AJ40" s="81">
        <v>12</v>
      </c>
      <c r="AK40" s="81">
        <v>12</v>
      </c>
      <c r="AL40" s="81">
        <v>13</v>
      </c>
      <c r="AM40" s="81">
        <v>21</v>
      </c>
      <c r="AN40" s="82">
        <v>22</v>
      </c>
      <c r="AO40" s="81">
        <v>9</v>
      </c>
      <c r="AP40" s="81">
        <v>16</v>
      </c>
      <c r="AQ40" s="81">
        <v>17</v>
      </c>
      <c r="AR40" s="82">
        <v>16</v>
      </c>
      <c r="AS40" s="81">
        <v>25</v>
      </c>
      <c r="AT40" s="81">
        <v>24</v>
      </c>
      <c r="AU40" s="7">
        <f t="shared" si="9"/>
        <v>206</v>
      </c>
      <c r="AV40" s="5">
        <v>64</v>
      </c>
      <c r="AW40" s="5">
        <f t="shared" si="6"/>
        <v>34</v>
      </c>
      <c r="AX40" s="5">
        <f t="shared" si="7"/>
        <v>64</v>
      </c>
      <c r="AY40" s="5">
        <f t="shared" si="8"/>
        <v>41</v>
      </c>
      <c r="AZ40" s="7">
        <v>1889</v>
      </c>
    </row>
    <row r="41" spans="1:52" ht="12.75">
      <c r="A41" s="7">
        <v>1890</v>
      </c>
      <c r="B41" s="50">
        <v>38.5</v>
      </c>
      <c r="C41" s="50">
        <v>40.3</v>
      </c>
      <c r="D41" s="50">
        <v>36.6</v>
      </c>
      <c r="E41" s="50">
        <v>44.7</v>
      </c>
      <c r="F41" s="50">
        <v>36.7</v>
      </c>
      <c r="G41" s="50">
        <v>13.8</v>
      </c>
      <c r="H41" s="50">
        <v>25.7</v>
      </c>
      <c r="I41" s="50">
        <v>81.9</v>
      </c>
      <c r="J41" s="50">
        <v>87</v>
      </c>
      <c r="K41" s="50">
        <v>101.4</v>
      </c>
      <c r="L41" s="50">
        <v>50.9</v>
      </c>
      <c r="M41" s="50">
        <v>94.3</v>
      </c>
      <c r="N41" s="70">
        <v>651.8</v>
      </c>
      <c r="O41" s="71">
        <v>197</v>
      </c>
      <c r="P41" s="3">
        <v>81</v>
      </c>
      <c r="Q41" s="47">
        <v>208.4</v>
      </c>
      <c r="R41" s="3">
        <v>152</v>
      </c>
      <c r="S41" s="3">
        <v>121</v>
      </c>
      <c r="T41" s="7">
        <v>1890</v>
      </c>
      <c r="U41" s="6">
        <v>15.2</v>
      </c>
      <c r="V41" s="6">
        <v>24.2</v>
      </c>
      <c r="W41" s="6">
        <v>20.6</v>
      </c>
      <c r="X41" s="6">
        <v>7.8</v>
      </c>
      <c r="Y41" s="6">
        <v>9.3</v>
      </c>
      <c r="Z41" s="6">
        <v>3.7</v>
      </c>
      <c r="AA41" s="6">
        <v>8.1</v>
      </c>
      <c r="AB41" s="6">
        <v>11.5</v>
      </c>
      <c r="AC41" s="6">
        <v>13.8</v>
      </c>
      <c r="AD41" s="6">
        <v>19.8</v>
      </c>
      <c r="AE41" s="6">
        <v>7.7</v>
      </c>
      <c r="AF41" s="6">
        <v>15.3</v>
      </c>
      <c r="AG41" s="18">
        <v>24.2</v>
      </c>
      <c r="AI41" s="81">
        <v>6</v>
      </c>
      <c r="AJ41" s="81">
        <v>5</v>
      </c>
      <c r="AK41" s="81">
        <v>17</v>
      </c>
      <c r="AL41" s="81">
        <v>12</v>
      </c>
      <c r="AM41" s="81">
        <v>8</v>
      </c>
      <c r="AN41" s="82">
        <v>10</v>
      </c>
      <c r="AO41" s="81">
        <v>14</v>
      </c>
      <c r="AP41" s="81">
        <v>27</v>
      </c>
      <c r="AQ41" s="81">
        <v>20</v>
      </c>
      <c r="AR41" s="82">
        <v>17</v>
      </c>
      <c r="AS41" s="81">
        <v>21</v>
      </c>
      <c r="AT41" s="82">
        <v>15</v>
      </c>
      <c r="AU41" s="7">
        <f t="shared" si="9"/>
        <v>172</v>
      </c>
      <c r="AV41" s="5">
        <v>52</v>
      </c>
      <c r="AW41" s="5">
        <f t="shared" si="6"/>
        <v>20</v>
      </c>
      <c r="AX41" s="5">
        <f t="shared" si="7"/>
        <v>71</v>
      </c>
      <c r="AY41" s="5">
        <f t="shared" si="8"/>
        <v>38</v>
      </c>
      <c r="AZ41" s="7">
        <v>1890</v>
      </c>
    </row>
    <row r="42" spans="1:52" ht="12.75">
      <c r="A42" s="7">
        <v>1891</v>
      </c>
      <c r="B42" s="50">
        <v>57.7</v>
      </c>
      <c r="C42" s="50">
        <v>72.9</v>
      </c>
      <c r="D42" s="50">
        <v>26.1</v>
      </c>
      <c r="E42" s="50">
        <v>41.4</v>
      </c>
      <c r="F42" s="50">
        <v>17.8</v>
      </c>
      <c r="G42" s="50">
        <v>13.4</v>
      </c>
      <c r="H42" s="50">
        <v>53.6</v>
      </c>
      <c r="I42" s="50">
        <v>56.6</v>
      </c>
      <c r="J42" s="50">
        <v>33.1</v>
      </c>
      <c r="K42" s="50">
        <v>95.1</v>
      </c>
      <c r="L42" s="50">
        <v>28.8</v>
      </c>
      <c r="M42" s="50">
        <v>98.5</v>
      </c>
      <c r="N42" s="70">
        <v>595</v>
      </c>
      <c r="O42" s="71">
        <v>251</v>
      </c>
      <c r="P42" s="3">
        <v>59</v>
      </c>
      <c r="Q42" s="47">
        <v>156.7</v>
      </c>
      <c r="R42" s="3">
        <v>124</v>
      </c>
      <c r="S42" s="3">
        <v>124</v>
      </c>
      <c r="T42" s="7">
        <v>1891</v>
      </c>
      <c r="U42" s="6">
        <v>22.7</v>
      </c>
      <c r="V42" s="6">
        <v>12.9</v>
      </c>
      <c r="W42" s="6">
        <v>12.6</v>
      </c>
      <c r="X42" s="6">
        <v>17.6</v>
      </c>
      <c r="Y42" s="6">
        <v>5.7</v>
      </c>
      <c r="Z42" s="6">
        <v>5.1</v>
      </c>
      <c r="AA42" s="6">
        <v>11.5</v>
      </c>
      <c r="AB42" s="6">
        <v>14.4</v>
      </c>
      <c r="AC42" s="6">
        <v>5.9</v>
      </c>
      <c r="AD42" s="6">
        <v>20.7</v>
      </c>
      <c r="AE42" s="6">
        <v>13.1</v>
      </c>
      <c r="AF42" s="6">
        <v>23.1</v>
      </c>
      <c r="AG42" s="18">
        <v>23.1</v>
      </c>
      <c r="AI42" s="5">
        <v>16</v>
      </c>
      <c r="AJ42" s="5">
        <v>16</v>
      </c>
      <c r="AK42" s="5">
        <v>8</v>
      </c>
      <c r="AL42" s="5">
        <v>16</v>
      </c>
      <c r="AM42" s="5">
        <v>9</v>
      </c>
      <c r="AN42" s="36">
        <v>11</v>
      </c>
      <c r="AO42" s="5">
        <v>15</v>
      </c>
      <c r="AP42" s="5">
        <v>13</v>
      </c>
      <c r="AQ42" s="5">
        <v>13</v>
      </c>
      <c r="AR42" s="36">
        <v>15</v>
      </c>
      <c r="AS42" s="5">
        <v>10</v>
      </c>
      <c r="AT42" s="5">
        <v>15</v>
      </c>
      <c r="AU42" s="37">
        <f t="shared" si="9"/>
        <v>157</v>
      </c>
      <c r="AV42" s="5">
        <v>55</v>
      </c>
      <c r="AW42" s="5">
        <f t="shared" si="6"/>
        <v>25</v>
      </c>
      <c r="AX42" s="5">
        <f t="shared" si="7"/>
        <v>52</v>
      </c>
      <c r="AY42" s="5">
        <f t="shared" si="8"/>
        <v>25</v>
      </c>
      <c r="AZ42" s="7">
        <v>1891</v>
      </c>
    </row>
    <row r="43" spans="1:52" ht="12.75">
      <c r="A43" s="7">
        <v>1892</v>
      </c>
      <c r="B43" s="50">
        <v>138.7</v>
      </c>
      <c r="C43" s="50">
        <v>63.8</v>
      </c>
      <c r="D43" s="50">
        <v>58.7</v>
      </c>
      <c r="E43" s="50">
        <v>95.1</v>
      </c>
      <c r="F43" s="50">
        <v>11.4</v>
      </c>
      <c r="G43" s="50">
        <v>23.3</v>
      </c>
      <c r="H43" s="50">
        <v>92.2</v>
      </c>
      <c r="I43" s="50">
        <v>16.3</v>
      </c>
      <c r="J43" s="50">
        <v>97.5</v>
      </c>
      <c r="K43" s="50">
        <v>17.9</v>
      </c>
      <c r="L43" s="50">
        <v>67.3</v>
      </c>
      <c r="M43" s="50">
        <v>47.3</v>
      </c>
      <c r="N43" s="70">
        <v>729.5</v>
      </c>
      <c r="O43" s="71">
        <v>369</v>
      </c>
      <c r="P43" s="3">
        <v>107</v>
      </c>
      <c r="Q43" s="47">
        <v>229.3</v>
      </c>
      <c r="R43" s="3">
        <v>85</v>
      </c>
      <c r="S43" s="3">
        <v>132</v>
      </c>
      <c r="T43" s="7">
        <v>1892</v>
      </c>
      <c r="U43" s="6">
        <v>55.7</v>
      </c>
      <c r="V43" s="6">
        <v>48.8</v>
      </c>
      <c r="W43" s="6">
        <v>17.6</v>
      </c>
      <c r="X43" s="6">
        <v>35.8</v>
      </c>
      <c r="Y43" s="6">
        <v>4.7</v>
      </c>
      <c r="Z43" s="6">
        <v>11.1</v>
      </c>
      <c r="AA43" s="6">
        <v>20.6</v>
      </c>
      <c r="AB43" s="6">
        <v>5.6</v>
      </c>
      <c r="AC43" s="6">
        <v>16.6</v>
      </c>
      <c r="AD43" s="6">
        <v>8.4</v>
      </c>
      <c r="AE43" s="6">
        <v>18.5</v>
      </c>
      <c r="AF43" s="6">
        <v>45</v>
      </c>
      <c r="AG43" s="17">
        <v>55.7</v>
      </c>
      <c r="AI43" s="81">
        <v>15</v>
      </c>
      <c r="AJ43" s="81">
        <v>4</v>
      </c>
      <c r="AK43" s="81">
        <v>10</v>
      </c>
      <c r="AL43" s="81">
        <v>13</v>
      </c>
      <c r="AM43" s="81">
        <v>4</v>
      </c>
      <c r="AN43" s="82">
        <v>10</v>
      </c>
      <c r="AO43" s="81">
        <v>19</v>
      </c>
      <c r="AP43" s="81">
        <v>10</v>
      </c>
      <c r="AQ43" s="81">
        <v>17</v>
      </c>
      <c r="AR43" s="82">
        <v>10</v>
      </c>
      <c r="AS43" s="81">
        <v>15</v>
      </c>
      <c r="AT43" s="81">
        <v>6</v>
      </c>
      <c r="AU43" s="84">
        <f t="shared" si="9"/>
        <v>133</v>
      </c>
      <c r="AV43" s="5">
        <v>44</v>
      </c>
      <c r="AW43" s="5">
        <f t="shared" si="6"/>
        <v>17</v>
      </c>
      <c r="AX43" s="5">
        <f t="shared" si="7"/>
        <v>56</v>
      </c>
      <c r="AY43" s="5">
        <f t="shared" si="8"/>
        <v>25</v>
      </c>
      <c r="AZ43" s="7">
        <v>1892</v>
      </c>
    </row>
    <row r="44" spans="1:52" ht="12.75">
      <c r="A44" s="7">
        <v>1893</v>
      </c>
      <c r="B44" s="50">
        <v>40.9</v>
      </c>
      <c r="C44" s="50">
        <v>142.3</v>
      </c>
      <c r="D44" s="50">
        <v>61.2</v>
      </c>
      <c r="E44" s="50">
        <v>96.3</v>
      </c>
      <c r="F44" s="50">
        <v>36.6</v>
      </c>
      <c r="G44" s="50">
        <v>85.5</v>
      </c>
      <c r="H44" s="50">
        <v>35.4</v>
      </c>
      <c r="I44" s="50">
        <v>33.4</v>
      </c>
      <c r="J44" s="50">
        <v>112.4</v>
      </c>
      <c r="K44" s="50">
        <v>56.4</v>
      </c>
      <c r="L44" s="50">
        <v>81.3</v>
      </c>
      <c r="M44" s="50">
        <v>110.1</v>
      </c>
      <c r="N44" s="70">
        <v>891.8</v>
      </c>
      <c r="O44" s="71">
        <v>292</v>
      </c>
      <c r="P44" s="3">
        <v>133</v>
      </c>
      <c r="Q44" s="47">
        <v>266.7</v>
      </c>
      <c r="R44" s="3">
        <v>138</v>
      </c>
      <c r="S44" s="3">
        <v>154</v>
      </c>
      <c r="T44" s="7">
        <v>1993</v>
      </c>
      <c r="U44" s="6">
        <v>6.2</v>
      </c>
      <c r="V44" s="6">
        <v>32.7</v>
      </c>
      <c r="W44" s="6">
        <v>14.6</v>
      </c>
      <c r="X44" s="6">
        <v>14.3</v>
      </c>
      <c r="Y44" s="6">
        <v>6.8</v>
      </c>
      <c r="Z44" s="6">
        <v>13.1</v>
      </c>
      <c r="AA44" s="6">
        <v>12.2</v>
      </c>
      <c r="AB44" s="6">
        <v>8.7</v>
      </c>
      <c r="AC44" s="6">
        <v>18.7</v>
      </c>
      <c r="AD44" s="6">
        <v>22.5</v>
      </c>
      <c r="AE44" s="6">
        <v>12.4</v>
      </c>
      <c r="AF44" s="6">
        <v>27.9</v>
      </c>
      <c r="AG44" s="18">
        <v>32.7</v>
      </c>
      <c r="AI44" s="5">
        <v>13</v>
      </c>
      <c r="AJ44" s="5">
        <v>12</v>
      </c>
      <c r="AL44" s="5">
        <v>21</v>
      </c>
      <c r="AM44" s="5">
        <v>19</v>
      </c>
      <c r="AN44" s="36">
        <v>19</v>
      </c>
      <c r="AO44" s="5">
        <v>14</v>
      </c>
      <c r="AP44" s="5">
        <v>11</v>
      </c>
      <c r="AQ44" s="5">
        <v>18</v>
      </c>
      <c r="AR44" s="36">
        <v>11</v>
      </c>
      <c r="AS44" s="5">
        <v>18</v>
      </c>
      <c r="AT44" s="5">
        <v>9</v>
      </c>
      <c r="AU44" s="37">
        <f t="shared" si="9"/>
        <v>165</v>
      </c>
      <c r="AV44" s="41">
        <v>31</v>
      </c>
      <c r="AW44" s="5">
        <f t="shared" si="6"/>
        <v>40</v>
      </c>
      <c r="AX44" s="5">
        <f t="shared" si="7"/>
        <v>62</v>
      </c>
      <c r="AY44" s="5">
        <f t="shared" si="8"/>
        <v>29</v>
      </c>
      <c r="AZ44" s="7">
        <v>1993</v>
      </c>
    </row>
    <row r="45" spans="1:52" ht="12.75">
      <c r="A45" s="7">
        <v>1894</v>
      </c>
      <c r="B45" s="50">
        <v>72.4</v>
      </c>
      <c r="C45" s="50">
        <v>111.7</v>
      </c>
      <c r="D45" s="50">
        <v>102.4</v>
      </c>
      <c r="E45" s="50">
        <v>81.8</v>
      </c>
      <c r="F45" s="50">
        <v>14.7</v>
      </c>
      <c r="G45" s="50">
        <v>86.9</v>
      </c>
      <c r="H45" s="50">
        <v>64</v>
      </c>
      <c r="I45" s="50">
        <v>57.1</v>
      </c>
      <c r="J45" s="50">
        <v>60.5</v>
      </c>
      <c r="K45" s="50">
        <v>86.5</v>
      </c>
      <c r="L45" s="50">
        <v>154.1</v>
      </c>
      <c r="M45" s="50">
        <v>88.7</v>
      </c>
      <c r="N45" s="70">
        <v>980.8</v>
      </c>
      <c r="O45" s="71">
        <v>397</v>
      </c>
      <c r="P45" s="3">
        <v>97</v>
      </c>
      <c r="Q45" s="47">
        <v>268.5</v>
      </c>
      <c r="R45" s="3">
        <v>141</v>
      </c>
      <c r="S45" s="22">
        <v>208</v>
      </c>
      <c r="T45" s="7">
        <v>1894</v>
      </c>
      <c r="U45" s="6">
        <v>25.2</v>
      </c>
      <c r="V45" s="6">
        <v>24.6</v>
      </c>
      <c r="W45" s="6">
        <v>44</v>
      </c>
      <c r="X45" s="6">
        <v>11.9</v>
      </c>
      <c r="Y45" s="6">
        <v>9.1</v>
      </c>
      <c r="Z45" s="6">
        <v>19.3</v>
      </c>
      <c r="AA45" s="6">
        <v>17.4</v>
      </c>
      <c r="AB45" s="6">
        <v>21.1</v>
      </c>
      <c r="AC45" s="6">
        <v>16.5</v>
      </c>
      <c r="AD45" s="6">
        <v>13.6</v>
      </c>
      <c r="AE45" s="6">
        <v>29.8</v>
      </c>
      <c r="AF45" s="6">
        <v>14.8</v>
      </c>
      <c r="AG45" s="18">
        <v>44</v>
      </c>
      <c r="AI45" s="81">
        <v>11</v>
      </c>
      <c r="AJ45" s="81">
        <v>11</v>
      </c>
      <c r="AK45" s="81">
        <v>8</v>
      </c>
      <c r="AL45" s="81">
        <v>19</v>
      </c>
      <c r="AM45" s="109">
        <v>6</v>
      </c>
      <c r="AN45" s="82">
        <v>22</v>
      </c>
      <c r="AO45" s="81">
        <v>14</v>
      </c>
      <c r="AP45" s="81">
        <v>17</v>
      </c>
      <c r="AQ45" s="81">
        <v>14</v>
      </c>
      <c r="AR45" s="82">
        <v>16</v>
      </c>
      <c r="AS45" s="81">
        <v>21</v>
      </c>
      <c r="AT45" s="81">
        <v>19</v>
      </c>
      <c r="AU45" s="84">
        <f t="shared" si="9"/>
        <v>178</v>
      </c>
      <c r="AV45" s="5">
        <v>39</v>
      </c>
      <c r="AW45" s="5">
        <f t="shared" si="6"/>
        <v>25</v>
      </c>
      <c r="AX45" s="5">
        <f t="shared" si="7"/>
        <v>67</v>
      </c>
      <c r="AY45" s="5">
        <f t="shared" si="8"/>
        <v>37</v>
      </c>
      <c r="AZ45" s="7">
        <v>1894</v>
      </c>
    </row>
    <row r="46" spans="1:52" ht="12.75">
      <c r="A46" s="7">
        <v>1895</v>
      </c>
      <c r="B46" s="50">
        <v>96</v>
      </c>
      <c r="C46" s="50">
        <v>55.2</v>
      </c>
      <c r="D46" s="50">
        <v>67.6</v>
      </c>
      <c r="E46" s="50">
        <v>44.6</v>
      </c>
      <c r="F46" s="50">
        <v>100.4</v>
      </c>
      <c r="G46" s="50">
        <v>55.9</v>
      </c>
      <c r="H46" s="50">
        <v>40.9</v>
      </c>
      <c r="I46" s="50">
        <v>29.9</v>
      </c>
      <c r="J46" s="50">
        <v>124.6</v>
      </c>
      <c r="K46" s="50">
        <v>19.2</v>
      </c>
      <c r="L46" s="50">
        <v>68.8</v>
      </c>
      <c r="M46" s="50">
        <v>61.9</v>
      </c>
      <c r="N46" s="70">
        <v>765</v>
      </c>
      <c r="O46" s="71">
        <v>308</v>
      </c>
      <c r="P46" s="3">
        <v>145</v>
      </c>
      <c r="Q46" s="47">
        <v>251.3</v>
      </c>
      <c r="R46" s="3">
        <v>88</v>
      </c>
      <c r="S46" s="3">
        <v>127</v>
      </c>
      <c r="T46" s="7">
        <v>1895</v>
      </c>
      <c r="U46" s="6">
        <v>21</v>
      </c>
      <c r="V46" s="6">
        <v>13.2</v>
      </c>
      <c r="W46" s="6">
        <v>31.3</v>
      </c>
      <c r="X46" s="6">
        <v>12.1</v>
      </c>
      <c r="Y46" s="6">
        <v>28</v>
      </c>
      <c r="Z46" s="6">
        <v>13.7</v>
      </c>
      <c r="AA46" s="6">
        <v>19.9</v>
      </c>
      <c r="AB46" s="6">
        <v>5.8</v>
      </c>
      <c r="AC46" s="6">
        <v>23.2</v>
      </c>
      <c r="AD46" s="6">
        <v>3.1</v>
      </c>
      <c r="AE46" s="6">
        <v>21.4</v>
      </c>
      <c r="AF46" s="6">
        <v>15.5</v>
      </c>
      <c r="AG46" s="18">
        <v>31.1</v>
      </c>
      <c r="AI46" s="5">
        <v>12</v>
      </c>
      <c r="AJ46" s="5">
        <v>13</v>
      </c>
      <c r="AK46" s="5">
        <v>14</v>
      </c>
      <c r="AL46" s="5">
        <v>16</v>
      </c>
      <c r="AM46" s="5">
        <v>24</v>
      </c>
      <c r="AN46" s="36">
        <v>16</v>
      </c>
      <c r="AO46" s="5">
        <v>9</v>
      </c>
      <c r="AP46" s="5">
        <v>11</v>
      </c>
      <c r="AQ46" s="5">
        <v>21</v>
      </c>
      <c r="AR46" s="36">
        <v>13</v>
      </c>
      <c r="AS46" s="5">
        <v>19</v>
      </c>
      <c r="AT46" s="5">
        <v>17</v>
      </c>
      <c r="AU46" s="37">
        <f t="shared" si="9"/>
        <v>185</v>
      </c>
      <c r="AV46" s="5">
        <v>58</v>
      </c>
      <c r="AW46" s="5">
        <f t="shared" si="6"/>
        <v>40</v>
      </c>
      <c r="AX46" s="5">
        <f t="shared" si="7"/>
        <v>57</v>
      </c>
      <c r="AY46" s="5">
        <f t="shared" si="8"/>
        <v>32</v>
      </c>
      <c r="AZ46" s="7">
        <v>1895</v>
      </c>
    </row>
    <row r="47" spans="1:52" ht="12.75">
      <c r="A47" s="7">
        <v>1896</v>
      </c>
      <c r="B47" s="50">
        <v>82.3</v>
      </c>
      <c r="C47" s="50">
        <v>189.1</v>
      </c>
      <c r="D47" s="50">
        <v>56.7</v>
      </c>
      <c r="E47" s="50">
        <v>61.9</v>
      </c>
      <c r="F47" s="50">
        <v>122.6</v>
      </c>
      <c r="G47" s="50">
        <v>46</v>
      </c>
      <c r="H47" s="50">
        <v>46.7</v>
      </c>
      <c r="I47" s="50">
        <v>70.7</v>
      </c>
      <c r="J47" s="50">
        <v>39.3</v>
      </c>
      <c r="K47" s="50">
        <v>82.4</v>
      </c>
      <c r="L47" s="50">
        <v>146.8</v>
      </c>
      <c r="M47" s="50">
        <v>165.4</v>
      </c>
      <c r="N47" s="70">
        <v>1109.9</v>
      </c>
      <c r="O47" s="71">
        <v>390</v>
      </c>
      <c r="P47" s="3">
        <v>185</v>
      </c>
      <c r="Q47" s="47">
        <v>202.7</v>
      </c>
      <c r="R47" s="3">
        <v>229</v>
      </c>
      <c r="S47" s="3">
        <v>163</v>
      </c>
      <c r="T47" s="7">
        <v>1896</v>
      </c>
      <c r="U47" s="6">
        <v>21</v>
      </c>
      <c r="V47" s="6">
        <v>48.2</v>
      </c>
      <c r="W47" s="6">
        <v>16.2</v>
      </c>
      <c r="X47" s="6">
        <v>7.8</v>
      </c>
      <c r="Y47" s="6">
        <v>21.6</v>
      </c>
      <c r="Z47" s="6">
        <v>12.3</v>
      </c>
      <c r="AA47" s="6">
        <v>9.8</v>
      </c>
      <c r="AB47" s="6">
        <v>14.4</v>
      </c>
      <c r="AC47" s="6">
        <v>9.7</v>
      </c>
      <c r="AD47" s="6">
        <v>17.7</v>
      </c>
      <c r="AE47" s="6">
        <v>22.7</v>
      </c>
      <c r="AF47" s="6">
        <v>29.8</v>
      </c>
      <c r="AG47" s="18">
        <v>48.2</v>
      </c>
      <c r="AI47" s="5">
        <v>19</v>
      </c>
      <c r="AJ47" s="5">
        <v>24</v>
      </c>
      <c r="AK47" s="5">
        <v>14</v>
      </c>
      <c r="AL47" s="5">
        <v>17</v>
      </c>
      <c r="AM47" s="5">
        <v>25</v>
      </c>
      <c r="AN47" s="36">
        <v>17</v>
      </c>
      <c r="AO47" s="5">
        <v>19</v>
      </c>
      <c r="AP47" s="5">
        <v>17</v>
      </c>
      <c r="AQ47" s="5">
        <v>10</v>
      </c>
      <c r="AR47" s="36">
        <v>13</v>
      </c>
      <c r="AS47" s="5">
        <v>22</v>
      </c>
      <c r="AT47" s="5">
        <v>24</v>
      </c>
      <c r="AU47" s="37">
        <f t="shared" si="9"/>
        <v>221</v>
      </c>
      <c r="AV47" s="5">
        <v>74</v>
      </c>
      <c r="AW47" s="5">
        <f t="shared" si="6"/>
        <v>42</v>
      </c>
      <c r="AX47" s="5">
        <f t="shared" si="7"/>
        <v>63</v>
      </c>
      <c r="AY47" s="5">
        <f t="shared" si="8"/>
        <v>35</v>
      </c>
      <c r="AZ47" s="7">
        <v>1896</v>
      </c>
    </row>
    <row r="48" spans="1:52" ht="12.75">
      <c r="A48" s="7">
        <v>1897</v>
      </c>
      <c r="B48" s="50">
        <v>73.6</v>
      </c>
      <c r="C48" s="50">
        <v>48.4</v>
      </c>
      <c r="D48" s="50">
        <v>51.6</v>
      </c>
      <c r="E48" s="50">
        <v>105.5</v>
      </c>
      <c r="F48" s="50">
        <v>63.6</v>
      </c>
      <c r="G48" s="50">
        <v>18.9</v>
      </c>
      <c r="H48" s="50">
        <v>64.7</v>
      </c>
      <c r="I48" s="50">
        <v>65.1</v>
      </c>
      <c r="J48" s="50">
        <v>81.8</v>
      </c>
      <c r="K48" s="50">
        <v>146.3</v>
      </c>
      <c r="L48" s="50">
        <v>107.9</v>
      </c>
      <c r="M48" s="50">
        <v>100.9</v>
      </c>
      <c r="N48" s="70">
        <v>928.3</v>
      </c>
      <c r="O48" s="71">
        <v>339</v>
      </c>
      <c r="P48" s="3">
        <v>169</v>
      </c>
      <c r="Q48" s="47">
        <v>230.5</v>
      </c>
      <c r="R48" s="3">
        <v>254</v>
      </c>
      <c r="S48" s="3">
        <v>149</v>
      </c>
      <c r="T48" s="7">
        <v>1897</v>
      </c>
      <c r="U48" s="6">
        <v>22.6</v>
      </c>
      <c r="V48" s="6">
        <v>8.1</v>
      </c>
      <c r="W48" s="6">
        <v>12.6</v>
      </c>
      <c r="X48" s="6">
        <v>24.3</v>
      </c>
      <c r="Y48" s="6">
        <v>13.1</v>
      </c>
      <c r="Z48" s="6">
        <v>5.5</v>
      </c>
      <c r="AA48" s="6">
        <v>15</v>
      </c>
      <c r="AB48" s="6">
        <v>12.3</v>
      </c>
      <c r="AC48" s="6">
        <v>27.1</v>
      </c>
      <c r="AD48" s="6">
        <v>22.4</v>
      </c>
      <c r="AE48" s="6">
        <v>21.2</v>
      </c>
      <c r="AF48" s="6">
        <v>10.7</v>
      </c>
      <c r="AG48" s="18">
        <v>27.1</v>
      </c>
      <c r="AI48" s="5">
        <v>19</v>
      </c>
      <c r="AJ48" s="5">
        <v>15</v>
      </c>
      <c r="AK48" s="5">
        <v>13</v>
      </c>
      <c r="AL48" s="5">
        <v>21</v>
      </c>
      <c r="AM48" s="5">
        <v>17</v>
      </c>
      <c r="AN48" s="85">
        <v>5</v>
      </c>
      <c r="AO48" s="5">
        <v>15</v>
      </c>
      <c r="AP48" s="5">
        <v>19</v>
      </c>
      <c r="AQ48" s="5">
        <v>11</v>
      </c>
      <c r="AR48" s="36">
        <v>18</v>
      </c>
      <c r="AS48" s="5">
        <v>18</v>
      </c>
      <c r="AT48" s="5">
        <v>19</v>
      </c>
      <c r="AU48" s="37">
        <f t="shared" si="9"/>
        <v>190</v>
      </c>
      <c r="AV48" s="5">
        <v>72</v>
      </c>
      <c r="AW48" s="5">
        <f t="shared" si="6"/>
        <v>38</v>
      </c>
      <c r="AX48" s="5">
        <f t="shared" si="7"/>
        <v>50</v>
      </c>
      <c r="AY48" s="5">
        <f t="shared" si="8"/>
        <v>36</v>
      </c>
      <c r="AZ48" s="7">
        <v>1897</v>
      </c>
    </row>
    <row r="49" spans="1:52" ht="12.75">
      <c r="A49" s="7">
        <v>1898</v>
      </c>
      <c r="B49" s="50">
        <v>125.4</v>
      </c>
      <c r="C49" s="50">
        <v>36.9</v>
      </c>
      <c r="D49" s="50">
        <v>37.7</v>
      </c>
      <c r="E49" s="50">
        <v>33.9</v>
      </c>
      <c r="F49" s="50">
        <v>37.7</v>
      </c>
      <c r="G49" s="50">
        <v>56.8</v>
      </c>
      <c r="H49" s="50">
        <v>55.3</v>
      </c>
      <c r="I49" s="50">
        <v>40.5</v>
      </c>
      <c r="J49" s="50">
        <v>79.7</v>
      </c>
      <c r="K49" s="50">
        <v>70.1</v>
      </c>
      <c r="L49" s="50">
        <v>95.3</v>
      </c>
      <c r="M49" s="50">
        <v>87.7</v>
      </c>
      <c r="N49" s="70">
        <v>757</v>
      </c>
      <c r="O49" s="71">
        <v>301</v>
      </c>
      <c r="P49" s="3">
        <v>72</v>
      </c>
      <c r="Q49" s="47">
        <v>232.3</v>
      </c>
      <c r="R49" s="3">
        <v>165</v>
      </c>
      <c r="S49" s="3">
        <v>153</v>
      </c>
      <c r="T49" s="7">
        <v>1898</v>
      </c>
      <c r="U49" s="6">
        <v>10.6</v>
      </c>
      <c r="V49" s="6">
        <v>7.8</v>
      </c>
      <c r="W49" s="6">
        <v>8.7</v>
      </c>
      <c r="X49" s="6">
        <v>8.8</v>
      </c>
      <c r="Y49" s="6">
        <v>10.3</v>
      </c>
      <c r="Z49" s="6">
        <v>16.6</v>
      </c>
      <c r="AA49" s="6">
        <v>9.8</v>
      </c>
      <c r="AB49" s="6">
        <v>19.1</v>
      </c>
      <c r="AC49" s="6">
        <v>11.3</v>
      </c>
      <c r="AD49" s="6">
        <v>23.4</v>
      </c>
      <c r="AE49" s="6">
        <v>13.6</v>
      </c>
      <c r="AF49" s="6">
        <v>6.7</v>
      </c>
      <c r="AG49" s="18">
        <v>23.4</v>
      </c>
      <c r="AI49" s="5">
        <v>25</v>
      </c>
      <c r="AJ49" s="5">
        <v>11</v>
      </c>
      <c r="AK49" s="5">
        <v>12</v>
      </c>
      <c r="AL49" s="5">
        <v>17</v>
      </c>
      <c r="AM49" s="5">
        <v>11</v>
      </c>
      <c r="AN49" s="36">
        <v>16</v>
      </c>
      <c r="AO49" s="5">
        <v>17</v>
      </c>
      <c r="AP49" s="5">
        <v>15</v>
      </c>
      <c r="AQ49" s="5">
        <v>21</v>
      </c>
      <c r="AR49" s="36">
        <v>17</v>
      </c>
      <c r="AS49" s="5">
        <v>16</v>
      </c>
      <c r="AT49" s="5">
        <v>19</v>
      </c>
      <c r="AU49" s="37">
        <v>197</v>
      </c>
      <c r="AV49" s="5">
        <v>67</v>
      </c>
      <c r="AW49" s="5">
        <f t="shared" si="6"/>
        <v>28</v>
      </c>
      <c r="AX49" s="5">
        <f t="shared" si="7"/>
        <v>69</v>
      </c>
      <c r="AY49" s="5">
        <f t="shared" si="8"/>
        <v>33</v>
      </c>
      <c r="AZ49" s="7">
        <v>1898</v>
      </c>
    </row>
    <row r="50" spans="1:52" ht="12.75">
      <c r="A50" s="7">
        <v>1899</v>
      </c>
      <c r="B50" s="50">
        <v>52</v>
      </c>
      <c r="C50" s="50">
        <v>100.7</v>
      </c>
      <c r="D50" s="50">
        <v>67.2</v>
      </c>
      <c r="E50" s="50">
        <v>55.9</v>
      </c>
      <c r="F50" s="50">
        <v>44.5</v>
      </c>
      <c r="G50" s="50">
        <v>99.9</v>
      </c>
      <c r="H50" s="50">
        <v>112</v>
      </c>
      <c r="I50" s="50">
        <v>129.3</v>
      </c>
      <c r="J50" s="50">
        <v>64.2</v>
      </c>
      <c r="K50" s="50">
        <v>72.6</v>
      </c>
      <c r="L50" s="50">
        <v>125.8</v>
      </c>
      <c r="M50" s="50">
        <v>134.1</v>
      </c>
      <c r="N50" s="70">
        <v>1058.2</v>
      </c>
      <c r="O50" s="71">
        <v>308</v>
      </c>
      <c r="P50" s="3">
        <v>100</v>
      </c>
      <c r="Q50" s="47">
        <v>405.4</v>
      </c>
      <c r="R50" s="3">
        <v>198</v>
      </c>
      <c r="S50" s="22">
        <v>241</v>
      </c>
      <c r="T50" s="7">
        <v>1899</v>
      </c>
      <c r="U50" s="6">
        <v>6.7</v>
      </c>
      <c r="V50" s="6">
        <v>25.4</v>
      </c>
      <c r="W50" s="6">
        <v>26.6</v>
      </c>
      <c r="X50" s="6">
        <v>21.3</v>
      </c>
      <c r="Y50" s="6">
        <v>11.6</v>
      </c>
      <c r="Z50" s="6">
        <v>12.8</v>
      </c>
      <c r="AA50" s="6">
        <v>18.3</v>
      </c>
      <c r="AB50" s="6">
        <v>46.5</v>
      </c>
      <c r="AC50" s="6">
        <v>12.6</v>
      </c>
      <c r="AD50" s="6">
        <v>10.2</v>
      </c>
      <c r="AE50" s="6">
        <v>33.6</v>
      </c>
      <c r="AF50" s="6">
        <v>26.3</v>
      </c>
      <c r="AG50" s="18">
        <v>46.5</v>
      </c>
      <c r="AI50" s="5">
        <v>14</v>
      </c>
      <c r="AJ50" s="5">
        <v>16</v>
      </c>
      <c r="AK50" s="5">
        <v>13</v>
      </c>
      <c r="AL50" s="5">
        <v>10</v>
      </c>
      <c r="AM50" s="5">
        <v>18</v>
      </c>
      <c r="AN50" s="36">
        <v>24</v>
      </c>
      <c r="AO50" s="5">
        <v>23</v>
      </c>
      <c r="AP50" s="5">
        <v>18</v>
      </c>
      <c r="AQ50" s="5">
        <v>18</v>
      </c>
      <c r="AR50" s="36">
        <v>18</v>
      </c>
      <c r="AS50" s="5">
        <v>18</v>
      </c>
      <c r="AT50" s="5">
        <v>22</v>
      </c>
      <c r="AU50" s="37">
        <f>SUM(AI50:AT50)</f>
        <v>212</v>
      </c>
      <c r="AV50" s="5">
        <v>57</v>
      </c>
      <c r="AW50" s="5">
        <f t="shared" si="6"/>
        <v>28</v>
      </c>
      <c r="AX50" s="7">
        <f t="shared" si="7"/>
        <v>83</v>
      </c>
      <c r="AY50" s="5">
        <f t="shared" si="8"/>
        <v>36</v>
      </c>
      <c r="AZ50" s="7">
        <v>1899</v>
      </c>
    </row>
    <row r="51" spans="1:52" ht="12.75">
      <c r="A51" s="7">
        <v>1900</v>
      </c>
      <c r="B51" s="50">
        <v>118</v>
      </c>
      <c r="C51" s="50">
        <v>10</v>
      </c>
      <c r="D51" s="50">
        <v>38.4</v>
      </c>
      <c r="E51" s="50">
        <v>61.2</v>
      </c>
      <c r="F51" s="50">
        <v>32.3</v>
      </c>
      <c r="G51" s="50">
        <v>30</v>
      </c>
      <c r="H51" s="50">
        <v>90.4</v>
      </c>
      <c r="I51" s="50">
        <v>66</v>
      </c>
      <c r="J51" s="50">
        <v>154</v>
      </c>
      <c r="K51" s="50">
        <v>65.9</v>
      </c>
      <c r="L51" s="50">
        <v>175.6</v>
      </c>
      <c r="M51" s="50">
        <v>85.1</v>
      </c>
      <c r="N51" s="70">
        <v>926.9</v>
      </c>
      <c r="O51" s="71">
        <v>301</v>
      </c>
      <c r="P51" s="3">
        <v>94</v>
      </c>
      <c r="Q51" s="47">
        <v>340.4</v>
      </c>
      <c r="R51" s="3">
        <v>242</v>
      </c>
      <c r="S51" s="3">
        <v>186</v>
      </c>
      <c r="T51" s="7">
        <v>1900</v>
      </c>
      <c r="U51" s="6">
        <v>21.2</v>
      </c>
      <c r="V51" s="6">
        <v>8.7</v>
      </c>
      <c r="W51" s="6">
        <v>11.1</v>
      </c>
      <c r="X51" s="6">
        <v>12.9</v>
      </c>
      <c r="Y51" s="6">
        <v>7.9</v>
      </c>
      <c r="Z51" s="6">
        <v>9.8</v>
      </c>
      <c r="AA51" s="6">
        <v>12.5</v>
      </c>
      <c r="AB51" s="6">
        <v>12.3</v>
      </c>
      <c r="AC51" s="6">
        <v>23.9</v>
      </c>
      <c r="AD51" s="6">
        <v>10.8</v>
      </c>
      <c r="AE51" s="6">
        <v>29.4</v>
      </c>
      <c r="AF51" s="6">
        <v>21.8</v>
      </c>
      <c r="AG51" s="18">
        <v>29.4</v>
      </c>
      <c r="AI51" s="86">
        <v>26</v>
      </c>
      <c r="AJ51" s="86">
        <v>2</v>
      </c>
      <c r="AK51" s="87">
        <v>10</v>
      </c>
      <c r="AL51" s="87">
        <v>14</v>
      </c>
      <c r="AM51" s="87">
        <v>16</v>
      </c>
      <c r="AN51" s="88">
        <v>15</v>
      </c>
      <c r="AO51" s="87">
        <v>19</v>
      </c>
      <c r="AP51" s="87">
        <v>22</v>
      </c>
      <c r="AQ51" s="86">
        <v>23</v>
      </c>
      <c r="AR51" s="88">
        <v>15</v>
      </c>
      <c r="AS51" s="86">
        <v>12</v>
      </c>
      <c r="AT51" s="87">
        <v>21</v>
      </c>
      <c r="AU51" s="7">
        <f>SUM(AI51:AT51)</f>
        <v>195</v>
      </c>
      <c r="AV51" s="5">
        <v>78</v>
      </c>
      <c r="AW51" s="5">
        <f t="shared" si="6"/>
        <v>30</v>
      </c>
      <c r="AX51" s="5">
        <f t="shared" si="7"/>
        <v>79</v>
      </c>
      <c r="AY51" s="5">
        <f t="shared" si="8"/>
        <v>27</v>
      </c>
      <c r="AZ51" s="7">
        <v>1900</v>
      </c>
    </row>
    <row r="52" spans="1:52" ht="12.75">
      <c r="A52" s="7">
        <v>1901</v>
      </c>
      <c r="B52" s="50">
        <v>191.5</v>
      </c>
      <c r="C52" s="50">
        <v>37.9</v>
      </c>
      <c r="D52" s="50">
        <v>59.7</v>
      </c>
      <c r="E52" s="50">
        <v>64.5</v>
      </c>
      <c r="F52" s="50">
        <v>86.4</v>
      </c>
      <c r="G52" s="50">
        <v>46.1</v>
      </c>
      <c r="H52" s="50">
        <v>94.2</v>
      </c>
      <c r="I52" s="50">
        <v>98</v>
      </c>
      <c r="J52" s="50">
        <v>106.6</v>
      </c>
      <c r="K52" s="50">
        <v>97.9</v>
      </c>
      <c r="L52" s="50">
        <v>71.1</v>
      </c>
      <c r="M52" s="50">
        <v>74.3</v>
      </c>
      <c r="N52" s="70">
        <v>1028.2</v>
      </c>
      <c r="O52" s="71">
        <v>374</v>
      </c>
      <c r="P52" s="3">
        <v>151</v>
      </c>
      <c r="Q52" s="47">
        <v>344.9</v>
      </c>
      <c r="R52" s="3">
        <v>169</v>
      </c>
      <c r="S52" s="22">
        <v>238</v>
      </c>
      <c r="T52" s="7">
        <v>1901</v>
      </c>
      <c r="U52" s="6">
        <v>23.7</v>
      </c>
      <c r="V52" s="6">
        <v>5.9</v>
      </c>
      <c r="W52" s="6">
        <v>20.2</v>
      </c>
      <c r="X52" s="6">
        <v>10.7</v>
      </c>
      <c r="Y52" s="6">
        <v>15.2</v>
      </c>
      <c r="Z52" s="6">
        <v>8.6</v>
      </c>
      <c r="AA52" s="6">
        <v>14.4</v>
      </c>
      <c r="AB52" s="6">
        <v>13.4</v>
      </c>
      <c r="AC52" s="6">
        <v>25.8</v>
      </c>
      <c r="AD52" s="6">
        <v>15.8</v>
      </c>
      <c r="AE52" s="6">
        <v>9.6</v>
      </c>
      <c r="AF52" s="6">
        <v>18.6</v>
      </c>
      <c r="AG52" s="18">
        <v>25.8</v>
      </c>
      <c r="AI52" s="5">
        <v>24</v>
      </c>
      <c r="AJ52" s="5">
        <v>18</v>
      </c>
      <c r="AK52" s="5">
        <v>14</v>
      </c>
      <c r="AL52" s="5">
        <v>16</v>
      </c>
      <c r="AM52" s="5">
        <v>19</v>
      </c>
      <c r="AN52" s="36">
        <v>20</v>
      </c>
      <c r="AO52" s="5">
        <v>26</v>
      </c>
      <c r="AP52" s="5">
        <v>19</v>
      </c>
      <c r="AQ52" s="5">
        <v>20</v>
      </c>
      <c r="AR52" s="36">
        <v>16</v>
      </c>
      <c r="AS52" s="5">
        <v>20</v>
      </c>
      <c r="AT52" s="5">
        <v>14</v>
      </c>
      <c r="AU52" s="37">
        <f>SUM(AI52:AT52)</f>
        <v>226</v>
      </c>
      <c r="AV52" s="5">
        <v>60</v>
      </c>
      <c r="AW52" s="5">
        <f t="shared" si="6"/>
        <v>35</v>
      </c>
      <c r="AX52" s="7">
        <f t="shared" si="7"/>
        <v>85</v>
      </c>
      <c r="AY52" s="5">
        <f t="shared" si="8"/>
        <v>36</v>
      </c>
      <c r="AZ52" s="7">
        <v>1901</v>
      </c>
    </row>
    <row r="53" spans="1:52" ht="12.75">
      <c r="A53" s="7">
        <v>1902</v>
      </c>
      <c r="B53" s="50">
        <v>85.9</v>
      </c>
      <c r="C53" s="50">
        <v>54</v>
      </c>
      <c r="D53" s="50">
        <v>67.6</v>
      </c>
      <c r="E53" s="50">
        <v>36.7</v>
      </c>
      <c r="F53" s="50">
        <v>52.5</v>
      </c>
      <c r="G53" s="50">
        <v>52.4</v>
      </c>
      <c r="H53" s="50">
        <v>43</v>
      </c>
      <c r="I53" s="50">
        <v>26.3</v>
      </c>
      <c r="J53" s="50">
        <v>59.9</v>
      </c>
      <c r="K53" s="50">
        <v>79.8</v>
      </c>
      <c r="L53" s="50">
        <v>146.9</v>
      </c>
      <c r="M53" s="50">
        <v>149.7</v>
      </c>
      <c r="N53" s="70">
        <v>854.7</v>
      </c>
      <c r="O53" s="71">
        <v>282</v>
      </c>
      <c r="P53" s="3">
        <v>89</v>
      </c>
      <c r="Q53" s="47">
        <v>181.6</v>
      </c>
      <c r="R53" s="3">
        <v>227</v>
      </c>
      <c r="S53" s="3">
        <v>122</v>
      </c>
      <c r="T53" s="7">
        <v>1902</v>
      </c>
      <c r="U53" s="6">
        <v>12.7</v>
      </c>
      <c r="V53" s="6">
        <v>8.3</v>
      </c>
      <c r="W53" s="6">
        <v>21.2</v>
      </c>
      <c r="X53" s="6">
        <v>7.3</v>
      </c>
      <c r="Y53" s="6">
        <v>9.5</v>
      </c>
      <c r="Z53" s="6">
        <v>24.2</v>
      </c>
      <c r="AA53" s="6">
        <v>14.1</v>
      </c>
      <c r="AB53" s="6">
        <v>9.2</v>
      </c>
      <c r="AC53" s="6">
        <v>11.7</v>
      </c>
      <c r="AD53" s="6">
        <v>10.9</v>
      </c>
      <c r="AE53" s="6">
        <v>46.8</v>
      </c>
      <c r="AF53" s="6">
        <v>26.7</v>
      </c>
      <c r="AG53" s="18">
        <v>46.8</v>
      </c>
      <c r="AI53" s="1">
        <v>19</v>
      </c>
      <c r="AJ53" s="1">
        <v>15</v>
      </c>
      <c r="AK53" s="1">
        <v>15</v>
      </c>
      <c r="AL53" s="1">
        <v>13</v>
      </c>
      <c r="AM53" s="1">
        <v>17</v>
      </c>
      <c r="AN53" s="89">
        <v>15</v>
      </c>
      <c r="AO53" s="1">
        <v>13</v>
      </c>
      <c r="AP53" s="1">
        <v>11</v>
      </c>
      <c r="AQ53" s="1">
        <v>17</v>
      </c>
      <c r="AR53" s="89">
        <v>22</v>
      </c>
      <c r="AS53" s="1">
        <v>25</v>
      </c>
      <c r="AT53" s="1">
        <v>25</v>
      </c>
      <c r="AU53" s="90">
        <f>SUM(AI53:AT53)</f>
        <v>207</v>
      </c>
      <c r="AV53" s="5">
        <v>47</v>
      </c>
      <c r="AW53" s="5">
        <f t="shared" si="6"/>
        <v>30</v>
      </c>
      <c r="AX53" s="5">
        <f t="shared" si="7"/>
        <v>56</v>
      </c>
      <c r="AY53" s="5">
        <f t="shared" si="8"/>
        <v>47</v>
      </c>
      <c r="AZ53" s="7">
        <v>1902</v>
      </c>
    </row>
    <row r="54" spans="1:52" ht="12.75">
      <c r="A54" s="7">
        <v>1903</v>
      </c>
      <c r="B54" s="50">
        <v>119.9</v>
      </c>
      <c r="C54" s="50">
        <v>77.3</v>
      </c>
      <c r="D54" s="50">
        <v>70.9</v>
      </c>
      <c r="E54" s="50">
        <v>82.2</v>
      </c>
      <c r="F54" s="50">
        <v>59.7</v>
      </c>
      <c r="G54" s="50">
        <v>86.6</v>
      </c>
      <c r="H54" s="50">
        <v>29.6</v>
      </c>
      <c r="I54" s="50">
        <v>0.4</v>
      </c>
      <c r="J54" s="50">
        <v>73</v>
      </c>
      <c r="K54" s="50">
        <v>28.2</v>
      </c>
      <c r="L54" s="50">
        <v>109.4</v>
      </c>
      <c r="M54" s="50">
        <v>178.9</v>
      </c>
      <c r="N54" s="70">
        <v>916.1</v>
      </c>
      <c r="O54" s="71">
        <v>418</v>
      </c>
      <c r="P54" s="3">
        <v>142</v>
      </c>
      <c r="Q54" s="47">
        <v>189.6</v>
      </c>
      <c r="R54" s="3">
        <v>138</v>
      </c>
      <c r="S54" s="3">
        <v>117</v>
      </c>
      <c r="T54" s="7">
        <v>1903</v>
      </c>
      <c r="U54" s="6">
        <v>27</v>
      </c>
      <c r="V54" s="6">
        <v>17.8</v>
      </c>
      <c r="W54" s="6">
        <v>26.7</v>
      </c>
      <c r="X54" s="6">
        <v>20.2</v>
      </c>
      <c r="Y54" s="6">
        <v>8</v>
      </c>
      <c r="Z54" s="6">
        <v>20.5</v>
      </c>
      <c r="AA54" s="6">
        <v>7.6</v>
      </c>
      <c r="AB54" s="6">
        <v>0.3</v>
      </c>
      <c r="AC54" s="6">
        <v>20.2</v>
      </c>
      <c r="AD54" s="6">
        <v>13.1</v>
      </c>
      <c r="AE54" s="6">
        <v>20.7</v>
      </c>
      <c r="AF54" s="6">
        <v>54.5</v>
      </c>
      <c r="AG54" s="18">
        <v>54.5</v>
      </c>
      <c r="AI54" s="81">
        <v>14</v>
      </c>
      <c r="AJ54" s="81">
        <v>8</v>
      </c>
      <c r="AK54" s="81">
        <v>11</v>
      </c>
      <c r="AL54" s="81">
        <v>5</v>
      </c>
      <c r="AM54" s="108">
        <v>6</v>
      </c>
      <c r="AN54" s="82">
        <v>7</v>
      </c>
      <c r="AO54" s="81" t="s">
        <v>30</v>
      </c>
      <c r="AP54" s="81" t="s">
        <v>30</v>
      </c>
      <c r="AQ54" s="81" t="s">
        <v>30</v>
      </c>
      <c r="AR54" s="82">
        <v>1</v>
      </c>
      <c r="AS54" s="81">
        <v>8</v>
      </c>
      <c r="AT54" s="81">
        <v>10</v>
      </c>
      <c r="AU54" s="7"/>
      <c r="AV54" s="5">
        <v>58</v>
      </c>
      <c r="AW54" s="5">
        <f t="shared" si="6"/>
        <v>11</v>
      </c>
      <c r="AY54" s="5">
        <f t="shared" si="8"/>
        <v>9</v>
      </c>
      <c r="AZ54" s="7">
        <v>1903</v>
      </c>
    </row>
    <row r="55" spans="1:52" ht="12.75">
      <c r="A55" s="7">
        <v>1904</v>
      </c>
      <c r="B55" s="50">
        <v>80.4</v>
      </c>
      <c r="C55" s="50">
        <v>91.1</v>
      </c>
      <c r="D55" s="50">
        <v>145.1</v>
      </c>
      <c r="E55" s="50">
        <v>45.2</v>
      </c>
      <c r="F55" s="50">
        <v>76.9</v>
      </c>
      <c r="G55" s="50">
        <v>45.5</v>
      </c>
      <c r="H55" s="50">
        <v>49.5</v>
      </c>
      <c r="I55" s="50">
        <v>49</v>
      </c>
      <c r="J55" s="50">
        <v>140.3</v>
      </c>
      <c r="K55" s="50">
        <v>162.6</v>
      </c>
      <c r="L55" s="50">
        <v>86.9</v>
      </c>
      <c r="M55" s="50">
        <v>82</v>
      </c>
      <c r="N55" s="70">
        <v>1054.5</v>
      </c>
      <c r="O55" s="71">
        <v>496</v>
      </c>
      <c r="P55" s="3">
        <v>122</v>
      </c>
      <c r="Q55" s="47">
        <v>284.3</v>
      </c>
      <c r="R55" s="3">
        <v>150</v>
      </c>
      <c r="S55" s="3">
        <v>144</v>
      </c>
      <c r="T55" s="7">
        <v>1904</v>
      </c>
      <c r="U55" s="6">
        <v>12.8</v>
      </c>
      <c r="V55" s="6">
        <v>36.7</v>
      </c>
      <c r="W55" s="6">
        <v>28.8</v>
      </c>
      <c r="X55" s="6">
        <v>13</v>
      </c>
      <c r="Y55" s="6">
        <v>17.7</v>
      </c>
      <c r="Z55" s="6">
        <v>7.8</v>
      </c>
      <c r="AA55" s="6">
        <v>11.8</v>
      </c>
      <c r="AB55" s="6">
        <v>13.6</v>
      </c>
      <c r="AC55" s="6">
        <v>19.4</v>
      </c>
      <c r="AD55" s="6">
        <v>43.8</v>
      </c>
      <c r="AE55" s="6">
        <v>17.3</v>
      </c>
      <c r="AF55" s="6">
        <v>15.2</v>
      </c>
      <c r="AG55" s="18">
        <v>43.8</v>
      </c>
      <c r="AI55" s="81">
        <v>26</v>
      </c>
      <c r="AJ55" s="81">
        <v>14</v>
      </c>
      <c r="AK55" s="81">
        <v>20</v>
      </c>
      <c r="AL55" s="81">
        <v>17</v>
      </c>
      <c r="AM55" s="81">
        <v>19</v>
      </c>
      <c r="AN55" s="82">
        <v>16</v>
      </c>
      <c r="AO55" s="81">
        <v>16</v>
      </c>
      <c r="AP55" s="81">
        <v>12</v>
      </c>
      <c r="AQ55" s="81">
        <v>20</v>
      </c>
      <c r="AR55" s="82">
        <v>28</v>
      </c>
      <c r="AS55" s="81">
        <v>19</v>
      </c>
      <c r="AT55" s="81">
        <v>14</v>
      </c>
      <c r="AU55" s="84">
        <v>221</v>
      </c>
      <c r="AV55" s="5">
        <v>70</v>
      </c>
      <c r="AW55" s="5">
        <f t="shared" si="6"/>
        <v>36</v>
      </c>
      <c r="AX55" s="5">
        <f t="shared" si="7"/>
        <v>64</v>
      </c>
      <c r="AY55" s="5">
        <f t="shared" si="8"/>
        <v>47</v>
      </c>
      <c r="AZ55" s="7">
        <v>1904</v>
      </c>
    </row>
    <row r="56" spans="1:52" ht="12.75">
      <c r="A56" s="7">
        <v>1905</v>
      </c>
      <c r="B56" s="50">
        <v>144.3</v>
      </c>
      <c r="C56" s="50">
        <v>80.2</v>
      </c>
      <c r="D56" s="50">
        <v>78.2</v>
      </c>
      <c r="E56" s="73">
        <v>5.6</v>
      </c>
      <c r="F56" s="50">
        <v>34.9</v>
      </c>
      <c r="G56" s="50">
        <v>39.7</v>
      </c>
      <c r="H56" s="50">
        <v>55.1</v>
      </c>
      <c r="I56" s="50">
        <v>27.4</v>
      </c>
      <c r="J56" s="50">
        <v>107.6</v>
      </c>
      <c r="K56" s="50">
        <v>96.9</v>
      </c>
      <c r="L56" s="50">
        <v>119.4</v>
      </c>
      <c r="M56" s="50">
        <v>117.5</v>
      </c>
      <c r="N56" s="70">
        <v>906.8</v>
      </c>
      <c r="O56" s="71">
        <v>385</v>
      </c>
      <c r="P56" s="3">
        <v>41</v>
      </c>
      <c r="Q56" s="47">
        <v>229.8</v>
      </c>
      <c r="R56" s="3">
        <v>216</v>
      </c>
      <c r="S56" s="3">
        <v>122</v>
      </c>
      <c r="T56" s="7">
        <v>1905</v>
      </c>
      <c r="U56" s="6">
        <v>35.1</v>
      </c>
      <c r="V56" s="6">
        <v>24.9</v>
      </c>
      <c r="W56" s="6">
        <v>25.5</v>
      </c>
      <c r="X56" s="6">
        <v>2.2</v>
      </c>
      <c r="Y56" s="6">
        <v>9.4</v>
      </c>
      <c r="Z56" s="6">
        <v>10.5</v>
      </c>
      <c r="AA56" s="6">
        <v>8.5</v>
      </c>
      <c r="AB56" s="6">
        <v>7.6</v>
      </c>
      <c r="AC56" s="6">
        <v>34.8</v>
      </c>
      <c r="AD56" s="6">
        <v>28</v>
      </c>
      <c r="AE56" s="6">
        <v>45.8</v>
      </c>
      <c r="AF56" s="6">
        <v>28</v>
      </c>
      <c r="AG56" s="18">
        <v>45.8</v>
      </c>
      <c r="AI56" s="5">
        <v>23</v>
      </c>
      <c r="AJ56" s="5">
        <v>20</v>
      </c>
      <c r="AK56" s="5">
        <v>17</v>
      </c>
      <c r="AL56" s="91">
        <v>5</v>
      </c>
      <c r="AM56" s="5">
        <v>12</v>
      </c>
      <c r="AN56" s="36">
        <v>14</v>
      </c>
      <c r="AO56" s="5">
        <v>18</v>
      </c>
      <c r="AP56" s="5">
        <v>6</v>
      </c>
      <c r="AQ56" s="5">
        <v>17</v>
      </c>
      <c r="AR56" s="36">
        <v>12</v>
      </c>
      <c r="AS56" s="5">
        <v>15</v>
      </c>
      <c r="AT56" s="5">
        <v>20</v>
      </c>
      <c r="AU56" s="37">
        <f>SUM(AI56:AT56)</f>
        <v>179</v>
      </c>
      <c r="AV56" s="5">
        <v>67</v>
      </c>
      <c r="AW56" s="5">
        <f t="shared" si="6"/>
        <v>17</v>
      </c>
      <c r="AX56" s="5">
        <f t="shared" si="7"/>
        <v>55</v>
      </c>
      <c r="AY56" s="5">
        <f t="shared" si="8"/>
        <v>27</v>
      </c>
      <c r="AZ56" s="7">
        <v>1905</v>
      </c>
    </row>
    <row r="57" spans="1:52" ht="12.75">
      <c r="A57" s="7">
        <v>1906</v>
      </c>
      <c r="B57" s="50">
        <v>77.2</v>
      </c>
      <c r="C57" s="50">
        <v>40.5</v>
      </c>
      <c r="D57" s="50">
        <v>28.5</v>
      </c>
      <c r="E57" s="50">
        <v>109.4</v>
      </c>
      <c r="F57" s="50">
        <v>29.6</v>
      </c>
      <c r="G57" s="50">
        <v>29.1</v>
      </c>
      <c r="H57" s="50">
        <v>70.3</v>
      </c>
      <c r="I57" s="50">
        <v>18.3</v>
      </c>
      <c r="J57" s="50">
        <v>157.3</v>
      </c>
      <c r="K57" s="50">
        <v>78.8</v>
      </c>
      <c r="L57" s="50">
        <v>79.5</v>
      </c>
      <c r="M57" s="50">
        <v>112.8</v>
      </c>
      <c r="N57" s="70">
        <v>831.3</v>
      </c>
      <c r="O57" s="71">
        <v>264</v>
      </c>
      <c r="P57" s="3">
        <v>139</v>
      </c>
      <c r="Q57" s="47">
        <v>275</v>
      </c>
      <c r="R57" s="3">
        <v>158</v>
      </c>
      <c r="S57" s="3">
        <v>118</v>
      </c>
      <c r="T57" s="7">
        <v>1906</v>
      </c>
      <c r="U57" s="6">
        <v>14.7</v>
      </c>
      <c r="V57" s="6">
        <v>13</v>
      </c>
      <c r="W57" s="6">
        <v>5.3</v>
      </c>
      <c r="X57" s="6">
        <v>20.4</v>
      </c>
      <c r="Y57" s="6">
        <v>12.2</v>
      </c>
      <c r="Z57" s="6">
        <v>8.5</v>
      </c>
      <c r="AA57" s="6">
        <v>17.1</v>
      </c>
      <c r="AB57" s="6">
        <v>4.6</v>
      </c>
      <c r="AC57" s="6">
        <v>47.2</v>
      </c>
      <c r="AD57" s="6">
        <v>22.3</v>
      </c>
      <c r="AE57" s="6">
        <v>15.8</v>
      </c>
      <c r="AF57" s="6">
        <v>33</v>
      </c>
      <c r="AG57" s="18">
        <v>33</v>
      </c>
      <c r="AI57" s="5">
        <v>14</v>
      </c>
      <c r="AJ57" s="5">
        <v>16</v>
      </c>
      <c r="AK57" s="5">
        <v>17</v>
      </c>
      <c r="AL57" s="5">
        <v>19</v>
      </c>
      <c r="AM57" s="5">
        <v>4</v>
      </c>
      <c r="AN57" s="36">
        <v>11</v>
      </c>
      <c r="AO57" s="5">
        <v>17</v>
      </c>
      <c r="AP57" s="5">
        <v>8</v>
      </c>
      <c r="AQ57" s="5">
        <v>17</v>
      </c>
      <c r="AR57" s="36">
        <v>15</v>
      </c>
      <c r="AS57" s="5">
        <v>16</v>
      </c>
      <c r="AT57" s="5">
        <v>14</v>
      </c>
      <c r="AU57" s="37">
        <f>SUM(AI57:AT57)</f>
        <v>168</v>
      </c>
      <c r="AV57" s="5">
        <v>57</v>
      </c>
      <c r="AW57" s="5">
        <f t="shared" si="6"/>
        <v>23</v>
      </c>
      <c r="AX57" s="5">
        <f t="shared" si="7"/>
        <v>53</v>
      </c>
      <c r="AY57" s="5">
        <f t="shared" si="8"/>
        <v>31</v>
      </c>
      <c r="AZ57" s="7">
        <v>1906</v>
      </c>
    </row>
    <row r="58" spans="1:52" ht="12.75">
      <c r="A58" s="7">
        <v>1907</v>
      </c>
      <c r="B58" s="50">
        <v>218.6</v>
      </c>
      <c r="C58" s="50">
        <v>51.5</v>
      </c>
      <c r="D58" s="50">
        <v>102.7</v>
      </c>
      <c r="E58" s="50">
        <v>64.7</v>
      </c>
      <c r="F58" s="50">
        <v>14.1</v>
      </c>
      <c r="G58" s="50">
        <v>21.3</v>
      </c>
      <c r="H58" s="50">
        <v>34.8</v>
      </c>
      <c r="I58" s="50">
        <v>0.9</v>
      </c>
      <c r="J58" s="50">
        <v>90.5</v>
      </c>
      <c r="K58" s="50"/>
      <c r="L58" s="50"/>
      <c r="M58" s="50"/>
      <c r="N58" s="71"/>
      <c r="O58" s="71">
        <v>486</v>
      </c>
      <c r="P58" s="3">
        <v>79</v>
      </c>
      <c r="Q58" s="47">
        <v>147.5</v>
      </c>
      <c r="R58" s="1"/>
      <c r="S58" s="3">
        <v>57</v>
      </c>
      <c r="T58" s="7">
        <v>1907</v>
      </c>
      <c r="U58" s="6">
        <v>36.3</v>
      </c>
      <c r="V58" s="6">
        <v>10.1</v>
      </c>
      <c r="W58" s="6">
        <v>12.4</v>
      </c>
      <c r="X58" s="6">
        <v>19.3</v>
      </c>
      <c r="Y58" s="6">
        <v>4.3</v>
      </c>
      <c r="Z58" s="6">
        <v>4.5</v>
      </c>
      <c r="AA58" s="6">
        <v>13.5</v>
      </c>
      <c r="AB58" s="6">
        <v>0.9</v>
      </c>
      <c r="AC58" s="6">
        <v>14.3</v>
      </c>
      <c r="AD58" s="6"/>
      <c r="AE58" s="6"/>
      <c r="AF58" s="6"/>
      <c r="AI58" s="5">
        <v>21</v>
      </c>
      <c r="AJ58" s="5">
        <v>15</v>
      </c>
      <c r="AK58" s="5">
        <v>16</v>
      </c>
      <c r="AL58" s="5">
        <v>11</v>
      </c>
      <c r="AM58" s="5">
        <v>8</v>
      </c>
      <c r="AN58" s="36">
        <v>8</v>
      </c>
      <c r="AO58" s="5">
        <v>11</v>
      </c>
      <c r="AP58" s="31">
        <v>1</v>
      </c>
      <c r="AQ58" s="5">
        <v>17</v>
      </c>
      <c r="AR58" s="36"/>
      <c r="AU58" s="37"/>
      <c r="AV58" s="5">
        <v>66</v>
      </c>
      <c r="AW58" s="5">
        <f t="shared" si="6"/>
        <v>19</v>
      </c>
      <c r="AX58" s="7">
        <f t="shared" si="7"/>
        <v>37</v>
      </c>
      <c r="AZ58" s="7">
        <v>1907</v>
      </c>
    </row>
    <row r="59" spans="1:52" ht="12.75">
      <c r="A59" s="7">
        <v>1908</v>
      </c>
      <c r="B59" s="1"/>
      <c r="C59" s="1"/>
      <c r="D59" s="1"/>
      <c r="E59" s="1">
        <v>223</v>
      </c>
      <c r="F59" s="1"/>
      <c r="G59" s="1"/>
      <c r="H59" s="1"/>
      <c r="I59" s="1"/>
      <c r="J59" s="1"/>
      <c r="K59" s="1"/>
      <c r="L59" s="1"/>
      <c r="M59" s="2"/>
      <c r="O59" s="1"/>
      <c r="P59" s="1"/>
      <c r="R59" s="1"/>
      <c r="S59" s="3"/>
      <c r="T59" s="7">
        <v>1908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N59" s="36"/>
      <c r="AR59" s="36"/>
      <c r="AU59" s="7"/>
      <c r="AZ59" s="7">
        <v>1908</v>
      </c>
    </row>
    <row r="60" spans="1:52" ht="12.75">
      <c r="A60" s="7">
        <v>1909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2"/>
      <c r="O60" s="1"/>
      <c r="P60" s="1"/>
      <c r="R60" s="1"/>
      <c r="S60" s="3"/>
      <c r="T60" s="7">
        <v>1909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N60" s="36"/>
      <c r="AR60" s="36"/>
      <c r="AU60" s="7"/>
      <c r="AZ60" s="7">
        <v>1909</v>
      </c>
    </row>
    <row r="61" spans="1:52" ht="12.75">
      <c r="A61" s="7">
        <v>1910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2"/>
      <c r="O61" s="1"/>
      <c r="P61" s="1"/>
      <c r="R61" s="1"/>
      <c r="S61" s="3"/>
      <c r="T61" s="7">
        <v>1910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I61" s="5" t="s">
        <v>31</v>
      </c>
      <c r="AJ61" s="5" t="s">
        <v>32</v>
      </c>
      <c r="AK61" s="5" t="s">
        <v>33</v>
      </c>
      <c r="AL61" s="5" t="s">
        <v>34</v>
      </c>
      <c r="AM61" s="5" t="s">
        <v>33</v>
      </c>
      <c r="AN61" s="36" t="s">
        <v>31</v>
      </c>
      <c r="AO61" s="5" t="s">
        <v>31</v>
      </c>
      <c r="AP61" s="5" t="s">
        <v>35</v>
      </c>
      <c r="AQ61" s="5" t="s">
        <v>36</v>
      </c>
      <c r="AR61" s="36" t="s">
        <v>37</v>
      </c>
      <c r="AS61" s="5" t="s">
        <v>38</v>
      </c>
      <c r="AT61" s="5" t="s">
        <v>39</v>
      </c>
      <c r="AU61" s="7" t="s">
        <v>35</v>
      </c>
      <c r="AV61" s="5" t="s">
        <v>40</v>
      </c>
      <c r="AW61" s="5" t="s">
        <v>40</v>
      </c>
      <c r="AX61" s="5" t="s">
        <v>36</v>
      </c>
      <c r="AY61" s="5" t="s">
        <v>41</v>
      </c>
      <c r="AZ61" s="7">
        <v>1910</v>
      </c>
    </row>
    <row r="62" spans="1:52" ht="12.75">
      <c r="A62" s="7">
        <v>1911</v>
      </c>
      <c r="B62" s="23">
        <v>175.1</v>
      </c>
      <c r="C62" s="23">
        <v>69</v>
      </c>
      <c r="D62" s="23">
        <v>62.2</v>
      </c>
      <c r="E62" s="23">
        <v>34.6</v>
      </c>
      <c r="F62" s="39">
        <v>126.8</v>
      </c>
      <c r="G62" s="23">
        <v>24.9</v>
      </c>
      <c r="H62" s="23">
        <v>36.4</v>
      </c>
      <c r="I62" s="23">
        <v>65.2</v>
      </c>
      <c r="J62" s="23">
        <v>74</v>
      </c>
      <c r="K62" s="23">
        <v>62.8</v>
      </c>
      <c r="L62" s="23">
        <v>89.5</v>
      </c>
      <c r="M62" s="23">
        <v>85.2</v>
      </c>
      <c r="N62" s="24">
        <f aca="true" t="shared" si="10" ref="N62:N68">SUM(B62:M62)</f>
        <v>905.7</v>
      </c>
      <c r="O62" s="25"/>
      <c r="P62" s="25">
        <f aca="true" t="shared" si="11" ref="P62:P70">SUM(E62:F62)</f>
        <v>161.4</v>
      </c>
      <c r="Q62" s="63">
        <f aca="true" t="shared" si="12" ref="Q62:Q68">SUM(G62:J62)</f>
        <v>200.5</v>
      </c>
      <c r="R62" s="25">
        <f aca="true" t="shared" si="13" ref="R62:R68">SUM(K62:L62)</f>
        <v>152.3</v>
      </c>
      <c r="S62" s="3">
        <f aca="true" t="shared" si="14" ref="S62:S68">SUM(G62:I62)</f>
        <v>126.5</v>
      </c>
      <c r="T62" s="7">
        <v>1911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I62" s="41">
        <v>28</v>
      </c>
      <c r="AJ62" s="41">
        <v>19</v>
      </c>
      <c r="AK62" s="41">
        <v>12</v>
      </c>
      <c r="AL62" s="41">
        <v>14</v>
      </c>
      <c r="AM62" s="41">
        <v>23</v>
      </c>
      <c r="AN62" s="92">
        <v>15</v>
      </c>
      <c r="AO62" s="41">
        <v>15</v>
      </c>
      <c r="AP62" s="41">
        <v>12</v>
      </c>
      <c r="AQ62" s="41">
        <v>23</v>
      </c>
      <c r="AR62" s="92">
        <v>14</v>
      </c>
      <c r="AS62" s="41">
        <v>14</v>
      </c>
      <c r="AT62" s="41">
        <v>18</v>
      </c>
      <c r="AU62" s="93">
        <f aca="true" t="shared" si="15" ref="AU62:AU68">SUM(AI62:AT62)</f>
        <v>207</v>
      </c>
      <c r="AV62" s="41">
        <v>59</v>
      </c>
      <c r="AW62" s="41">
        <f t="shared" si="6"/>
        <v>37</v>
      </c>
      <c r="AX62" s="41">
        <f t="shared" si="7"/>
        <v>65</v>
      </c>
      <c r="AY62" s="41">
        <f t="shared" si="8"/>
        <v>28</v>
      </c>
      <c r="AZ62" s="7">
        <v>1911</v>
      </c>
    </row>
    <row r="63" spans="1:52" ht="12.75">
      <c r="A63" s="7">
        <v>1912</v>
      </c>
      <c r="B63" s="23">
        <v>77.3</v>
      </c>
      <c r="C63" s="23">
        <v>30.8</v>
      </c>
      <c r="D63" s="23">
        <v>40.5</v>
      </c>
      <c r="E63" s="23">
        <v>116.7</v>
      </c>
      <c r="F63" s="23">
        <v>45.6</v>
      </c>
      <c r="G63" s="23">
        <v>56.5</v>
      </c>
      <c r="H63" s="23">
        <v>45.2</v>
      </c>
      <c r="I63" s="23">
        <v>42.7</v>
      </c>
      <c r="J63" s="23">
        <v>101.1</v>
      </c>
      <c r="K63" s="39">
        <v>231.1</v>
      </c>
      <c r="L63" s="23">
        <v>151.5</v>
      </c>
      <c r="M63" s="23">
        <v>56.5</v>
      </c>
      <c r="N63" s="24">
        <f t="shared" si="10"/>
        <v>995.5</v>
      </c>
      <c r="O63" s="25">
        <v>233.8</v>
      </c>
      <c r="P63" s="25">
        <f t="shared" si="11"/>
        <v>162.3</v>
      </c>
      <c r="Q63" s="63">
        <f t="shared" si="12"/>
        <v>245.5</v>
      </c>
      <c r="R63" s="25">
        <f t="shared" si="13"/>
        <v>382.6</v>
      </c>
      <c r="S63" s="3">
        <f t="shared" si="14"/>
        <v>144.4</v>
      </c>
      <c r="T63" s="7">
        <v>1912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I63" s="41">
        <v>22</v>
      </c>
      <c r="AJ63" s="41">
        <v>13</v>
      </c>
      <c r="AK63" s="41">
        <v>10</v>
      </c>
      <c r="AL63" s="41">
        <v>22</v>
      </c>
      <c r="AM63" s="41">
        <v>19</v>
      </c>
      <c r="AN63" s="92">
        <v>14</v>
      </c>
      <c r="AO63" s="41">
        <v>20</v>
      </c>
      <c r="AP63" s="41">
        <v>8</v>
      </c>
      <c r="AQ63" s="41">
        <v>21</v>
      </c>
      <c r="AR63" s="92">
        <v>19</v>
      </c>
      <c r="AS63" s="41">
        <v>22</v>
      </c>
      <c r="AT63" s="41">
        <v>15</v>
      </c>
      <c r="AU63" s="93">
        <f t="shared" si="15"/>
        <v>205</v>
      </c>
      <c r="AV63" s="41">
        <v>53</v>
      </c>
      <c r="AW63" s="41">
        <f t="shared" si="6"/>
        <v>41</v>
      </c>
      <c r="AX63" s="41">
        <f t="shared" si="7"/>
        <v>63</v>
      </c>
      <c r="AY63" s="41">
        <f t="shared" si="8"/>
        <v>41</v>
      </c>
      <c r="AZ63" s="7">
        <v>1912</v>
      </c>
    </row>
    <row r="64" spans="1:52" ht="12.75">
      <c r="A64" s="7">
        <v>1913</v>
      </c>
      <c r="B64" s="23">
        <v>151.6</v>
      </c>
      <c r="C64" s="23">
        <v>138.5</v>
      </c>
      <c r="D64" s="23">
        <v>85.7</v>
      </c>
      <c r="E64" s="23">
        <v>70.5</v>
      </c>
      <c r="F64" s="23">
        <v>35.8</v>
      </c>
      <c r="G64" s="23">
        <v>52.8</v>
      </c>
      <c r="H64" s="39">
        <v>99.6</v>
      </c>
      <c r="I64" s="23">
        <v>49.2</v>
      </c>
      <c r="J64" s="23">
        <v>58.3</v>
      </c>
      <c r="K64" s="23">
        <v>23.8</v>
      </c>
      <c r="L64" s="23">
        <v>82.8</v>
      </c>
      <c r="M64" s="23">
        <v>111.8</v>
      </c>
      <c r="N64" s="24">
        <f t="shared" si="10"/>
        <v>960.3999999999999</v>
      </c>
      <c r="O64" s="25">
        <v>432.3</v>
      </c>
      <c r="P64" s="25">
        <f t="shared" si="11"/>
        <v>106.3</v>
      </c>
      <c r="Q64" s="63">
        <f t="shared" si="12"/>
        <v>259.9</v>
      </c>
      <c r="R64" s="25">
        <f t="shared" si="13"/>
        <v>106.6</v>
      </c>
      <c r="S64" s="3">
        <f t="shared" si="14"/>
        <v>201.59999999999997</v>
      </c>
      <c r="T64" s="7">
        <v>1913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I64" s="41">
        <v>19</v>
      </c>
      <c r="AJ64" s="41">
        <v>23</v>
      </c>
      <c r="AK64" s="41">
        <v>20</v>
      </c>
      <c r="AL64" s="41">
        <v>17</v>
      </c>
      <c r="AM64" s="41">
        <v>7</v>
      </c>
      <c r="AN64" s="92">
        <v>19</v>
      </c>
      <c r="AO64" s="41">
        <v>20</v>
      </c>
      <c r="AP64" s="41">
        <v>20</v>
      </c>
      <c r="AQ64" s="41">
        <v>16</v>
      </c>
      <c r="AR64" s="92">
        <v>12</v>
      </c>
      <c r="AS64" s="41">
        <v>16</v>
      </c>
      <c r="AT64" s="41">
        <v>18</v>
      </c>
      <c r="AU64" s="93">
        <f t="shared" si="15"/>
        <v>207</v>
      </c>
      <c r="AV64" s="41">
        <v>77</v>
      </c>
      <c r="AW64" s="41">
        <f t="shared" si="6"/>
        <v>24</v>
      </c>
      <c r="AX64" s="41">
        <f t="shared" si="7"/>
        <v>75</v>
      </c>
      <c r="AY64" s="41">
        <f t="shared" si="8"/>
        <v>28</v>
      </c>
      <c r="AZ64" s="7">
        <v>1913</v>
      </c>
    </row>
    <row r="65" spans="1:52" ht="12.75">
      <c r="A65" s="7">
        <v>1914</v>
      </c>
      <c r="B65" s="23">
        <v>101</v>
      </c>
      <c r="C65" s="23">
        <v>48</v>
      </c>
      <c r="D65" s="23">
        <v>41.1</v>
      </c>
      <c r="E65" s="23">
        <v>60.4</v>
      </c>
      <c r="F65" s="23">
        <v>63.7</v>
      </c>
      <c r="G65" s="23">
        <v>55.9</v>
      </c>
      <c r="H65" s="23">
        <v>29.8</v>
      </c>
      <c r="I65" s="23">
        <v>47.5</v>
      </c>
      <c r="J65" s="23">
        <v>97.5</v>
      </c>
      <c r="K65" s="23">
        <v>138</v>
      </c>
      <c r="L65" s="23">
        <v>60.1</v>
      </c>
      <c r="M65" s="23">
        <v>44.3</v>
      </c>
      <c r="N65" s="24">
        <f t="shared" si="10"/>
        <v>787.3</v>
      </c>
      <c r="O65" s="25">
        <v>301.9</v>
      </c>
      <c r="P65" s="25">
        <f t="shared" si="11"/>
        <v>124.1</v>
      </c>
      <c r="Q65" s="63">
        <f t="shared" si="12"/>
        <v>230.7</v>
      </c>
      <c r="R65" s="25">
        <f t="shared" si="13"/>
        <v>198.1</v>
      </c>
      <c r="S65" s="3">
        <f t="shared" si="14"/>
        <v>133.2</v>
      </c>
      <c r="T65" s="7">
        <v>1914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I65" s="41">
        <v>26</v>
      </c>
      <c r="AJ65" s="41">
        <v>11</v>
      </c>
      <c r="AK65" s="41">
        <v>8</v>
      </c>
      <c r="AL65" s="41">
        <v>14</v>
      </c>
      <c r="AM65" s="41">
        <v>19</v>
      </c>
      <c r="AN65" s="92">
        <v>20</v>
      </c>
      <c r="AO65" s="41">
        <v>11</v>
      </c>
      <c r="AP65" s="41">
        <v>11</v>
      </c>
      <c r="AQ65" s="41">
        <v>23</v>
      </c>
      <c r="AR65" s="92">
        <v>22</v>
      </c>
      <c r="AS65" s="41">
        <v>16</v>
      </c>
      <c r="AT65" s="41">
        <v>18</v>
      </c>
      <c r="AU65" s="93">
        <f t="shared" si="15"/>
        <v>199</v>
      </c>
      <c r="AV65" s="41">
        <v>63</v>
      </c>
      <c r="AW65" s="41">
        <f t="shared" si="6"/>
        <v>33</v>
      </c>
      <c r="AX65" s="41">
        <f t="shared" si="7"/>
        <v>65</v>
      </c>
      <c r="AY65" s="41">
        <f t="shared" si="8"/>
        <v>38</v>
      </c>
      <c r="AZ65" s="7">
        <v>1914</v>
      </c>
    </row>
    <row r="66" spans="1:52" ht="12.75">
      <c r="A66" s="7">
        <v>1915</v>
      </c>
      <c r="B66" s="23">
        <v>43.5</v>
      </c>
      <c r="C66" s="23">
        <v>40.6</v>
      </c>
      <c r="D66" s="23">
        <v>15.4</v>
      </c>
      <c r="E66" s="23">
        <v>35.8</v>
      </c>
      <c r="F66" s="23">
        <v>19.2</v>
      </c>
      <c r="G66" s="23">
        <v>28.3</v>
      </c>
      <c r="H66" s="39">
        <v>11.6</v>
      </c>
      <c r="I66" s="23">
        <v>52.8</v>
      </c>
      <c r="J66" s="23">
        <v>45</v>
      </c>
      <c r="K66" s="23">
        <v>130.5</v>
      </c>
      <c r="L66" s="23">
        <v>91.8</v>
      </c>
      <c r="M66" s="23">
        <v>44</v>
      </c>
      <c r="N66" s="24">
        <f t="shared" si="10"/>
        <v>558.5</v>
      </c>
      <c r="O66" s="25">
        <v>143.8</v>
      </c>
      <c r="P66" s="25">
        <f t="shared" si="11"/>
        <v>55</v>
      </c>
      <c r="Q66" s="63">
        <f t="shared" si="12"/>
        <v>137.7</v>
      </c>
      <c r="R66" s="25">
        <f t="shared" si="13"/>
        <v>222.3</v>
      </c>
      <c r="S66" s="3">
        <f t="shared" si="14"/>
        <v>92.69999999999999</v>
      </c>
      <c r="T66" s="7">
        <v>1915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I66" s="41">
        <v>11</v>
      </c>
      <c r="AJ66" s="41">
        <v>12</v>
      </c>
      <c r="AK66" s="41">
        <v>9</v>
      </c>
      <c r="AL66" s="41">
        <v>15</v>
      </c>
      <c r="AM66" s="41">
        <v>8</v>
      </c>
      <c r="AN66" s="94">
        <v>8</v>
      </c>
      <c r="AO66" s="41">
        <v>3</v>
      </c>
      <c r="AP66" s="41">
        <v>13</v>
      </c>
      <c r="AQ66" s="41">
        <v>16</v>
      </c>
      <c r="AR66" s="92">
        <v>26</v>
      </c>
      <c r="AS66" s="41">
        <v>14</v>
      </c>
      <c r="AT66" s="41">
        <v>14</v>
      </c>
      <c r="AU66" s="93">
        <f t="shared" si="15"/>
        <v>149</v>
      </c>
      <c r="AV66" s="41">
        <v>50</v>
      </c>
      <c r="AW66" s="41">
        <f t="shared" si="6"/>
        <v>23</v>
      </c>
      <c r="AX66" s="68">
        <f t="shared" si="7"/>
        <v>40</v>
      </c>
      <c r="AY66" s="41">
        <f t="shared" si="8"/>
        <v>40</v>
      </c>
      <c r="AZ66" s="7">
        <v>1915</v>
      </c>
    </row>
    <row r="67" spans="1:52" ht="12.75">
      <c r="A67" s="7">
        <v>1916</v>
      </c>
      <c r="B67" s="26">
        <v>96</v>
      </c>
      <c r="C67" s="26">
        <v>50</v>
      </c>
      <c r="D67" s="26">
        <v>3</v>
      </c>
      <c r="E67" s="26">
        <v>12</v>
      </c>
      <c r="F67" s="43">
        <v>13</v>
      </c>
      <c r="G67" s="26">
        <v>3</v>
      </c>
      <c r="H67" s="26">
        <v>28</v>
      </c>
      <c r="I67" s="26">
        <v>47</v>
      </c>
      <c r="J67" s="26">
        <v>59</v>
      </c>
      <c r="K67" s="26">
        <v>70</v>
      </c>
      <c r="L67" s="26">
        <v>49</v>
      </c>
      <c r="M67" s="23">
        <v>11</v>
      </c>
      <c r="N67" s="24">
        <f t="shared" si="10"/>
        <v>441</v>
      </c>
      <c r="O67" s="26">
        <v>193</v>
      </c>
      <c r="P67" s="26">
        <f t="shared" si="11"/>
        <v>25</v>
      </c>
      <c r="Q67" s="63">
        <f t="shared" si="12"/>
        <v>137</v>
      </c>
      <c r="R67" s="26">
        <f t="shared" si="13"/>
        <v>119</v>
      </c>
      <c r="S67" s="3">
        <f t="shared" si="14"/>
        <v>78</v>
      </c>
      <c r="T67" s="7">
        <v>1916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I67" s="41">
        <v>24</v>
      </c>
      <c r="AJ67" s="41">
        <v>17</v>
      </c>
      <c r="AK67" s="41">
        <v>4</v>
      </c>
      <c r="AL67" s="41">
        <v>9</v>
      </c>
      <c r="AM67" s="41">
        <v>10</v>
      </c>
      <c r="AN67" s="92">
        <v>4</v>
      </c>
      <c r="AO67" s="41">
        <v>12</v>
      </c>
      <c r="AP67" s="41">
        <v>12</v>
      </c>
      <c r="AQ67" s="41">
        <v>17</v>
      </c>
      <c r="AR67" s="92">
        <v>18</v>
      </c>
      <c r="AS67" s="41">
        <v>9</v>
      </c>
      <c r="AT67" s="41">
        <v>4</v>
      </c>
      <c r="AU67" s="95">
        <f t="shared" si="15"/>
        <v>140</v>
      </c>
      <c r="AV67" s="41">
        <v>59</v>
      </c>
      <c r="AW67" s="41">
        <f t="shared" si="6"/>
        <v>19</v>
      </c>
      <c r="AX67" s="68">
        <f t="shared" si="7"/>
        <v>45</v>
      </c>
      <c r="AY67" s="41">
        <f t="shared" si="8"/>
        <v>27</v>
      </c>
      <c r="AZ67" s="7">
        <v>1916</v>
      </c>
    </row>
    <row r="68" spans="1:52" ht="12.75">
      <c r="A68" s="7">
        <v>1917</v>
      </c>
      <c r="B68" s="23">
        <v>95.6</v>
      </c>
      <c r="C68" s="23">
        <v>67</v>
      </c>
      <c r="D68" s="23">
        <v>58.6</v>
      </c>
      <c r="E68" s="23">
        <v>28.8</v>
      </c>
      <c r="F68" s="23">
        <v>14.5</v>
      </c>
      <c r="G68" s="23">
        <v>18.3</v>
      </c>
      <c r="H68" s="23">
        <v>46.3</v>
      </c>
      <c r="I68" s="23">
        <v>35.6</v>
      </c>
      <c r="J68" s="23">
        <v>79.7</v>
      </c>
      <c r="K68" s="23">
        <v>42.8</v>
      </c>
      <c r="L68" s="23">
        <v>23.4</v>
      </c>
      <c r="M68" s="23">
        <v>58.1</v>
      </c>
      <c r="N68" s="24">
        <f t="shared" si="10"/>
        <v>568.7</v>
      </c>
      <c r="O68" s="25">
        <v>231.7</v>
      </c>
      <c r="P68" s="25">
        <f t="shared" si="11"/>
        <v>43.3</v>
      </c>
      <c r="Q68" s="63">
        <f t="shared" si="12"/>
        <v>179.89999999999998</v>
      </c>
      <c r="R68" s="25">
        <f t="shared" si="13"/>
        <v>66.19999999999999</v>
      </c>
      <c r="S68" s="3">
        <f t="shared" si="14"/>
        <v>100.19999999999999</v>
      </c>
      <c r="T68" s="7">
        <v>1917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I68" s="41">
        <v>20</v>
      </c>
      <c r="AJ68" s="41">
        <v>15</v>
      </c>
      <c r="AK68" s="41">
        <v>14</v>
      </c>
      <c r="AL68" s="41">
        <v>9</v>
      </c>
      <c r="AM68" s="41">
        <v>7</v>
      </c>
      <c r="AN68" s="92">
        <v>9</v>
      </c>
      <c r="AO68" s="41">
        <v>8</v>
      </c>
      <c r="AP68" s="41">
        <v>5</v>
      </c>
      <c r="AQ68" s="41">
        <v>14</v>
      </c>
      <c r="AR68" s="92">
        <v>14</v>
      </c>
      <c r="AS68" s="41">
        <v>15</v>
      </c>
      <c r="AT68" s="41">
        <v>15</v>
      </c>
      <c r="AU68" s="95">
        <f t="shared" si="15"/>
        <v>145</v>
      </c>
      <c r="AV68" s="41">
        <v>53</v>
      </c>
      <c r="AW68" s="41">
        <f t="shared" si="6"/>
        <v>16</v>
      </c>
      <c r="AX68" s="68">
        <f t="shared" si="7"/>
        <v>36</v>
      </c>
      <c r="AY68" s="41">
        <f t="shared" si="8"/>
        <v>29</v>
      </c>
      <c r="AZ68" s="7">
        <v>1917</v>
      </c>
    </row>
    <row r="69" spans="1:52" ht="12.75">
      <c r="A69" s="7">
        <v>1918</v>
      </c>
      <c r="B69" s="23">
        <v>27.9</v>
      </c>
      <c r="C69" s="23">
        <v>143</v>
      </c>
      <c r="D69" s="23">
        <v>167.2</v>
      </c>
      <c r="E69" s="23">
        <v>66.7</v>
      </c>
      <c r="F69" s="23">
        <v>88.9</v>
      </c>
      <c r="G69" s="23">
        <v>70.3</v>
      </c>
      <c r="H69" s="23"/>
      <c r="I69" s="23"/>
      <c r="J69" s="23">
        <v>45</v>
      </c>
      <c r="K69" s="23"/>
      <c r="L69" s="23"/>
      <c r="M69" s="23">
        <v>72.5</v>
      </c>
      <c r="N69" s="24"/>
      <c r="O69" s="25">
        <v>396.2</v>
      </c>
      <c r="P69" s="25">
        <f t="shared" si="11"/>
        <v>155.60000000000002</v>
      </c>
      <c r="Q69" s="63"/>
      <c r="R69" s="27"/>
      <c r="S69" s="3"/>
      <c r="T69" s="7">
        <v>1918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I69" s="96">
        <v>5</v>
      </c>
      <c r="AJ69" s="41">
        <v>22</v>
      </c>
      <c r="AK69" s="41">
        <v>26</v>
      </c>
      <c r="AL69" s="41">
        <v>15</v>
      </c>
      <c r="AM69" s="41">
        <v>25</v>
      </c>
      <c r="AN69" s="92">
        <v>10</v>
      </c>
      <c r="AO69" s="41">
        <v>7</v>
      </c>
      <c r="AP69" s="41"/>
      <c r="AQ69" s="41"/>
      <c r="AR69" s="92"/>
      <c r="AS69" s="41"/>
      <c r="AT69" s="41">
        <v>11</v>
      </c>
      <c r="AU69" s="68"/>
      <c r="AV69" s="41">
        <v>68</v>
      </c>
      <c r="AW69" s="41">
        <f t="shared" si="6"/>
        <v>40</v>
      </c>
      <c r="AX69" s="41"/>
      <c r="AY69" s="41"/>
      <c r="AZ69" s="7">
        <v>1918</v>
      </c>
    </row>
    <row r="70" spans="1:55" s="115" customFormat="1" ht="12.75">
      <c r="A70" s="13">
        <v>1919</v>
      </c>
      <c r="B70" s="28"/>
      <c r="C70" s="28"/>
      <c r="D70" s="28">
        <v>83</v>
      </c>
      <c r="E70" s="28">
        <v>16.7</v>
      </c>
      <c r="F70" s="44">
        <v>111.2</v>
      </c>
      <c r="G70" s="28"/>
      <c r="H70" s="28"/>
      <c r="I70" s="28">
        <v>55.9</v>
      </c>
      <c r="J70" s="28">
        <v>53.6</v>
      </c>
      <c r="K70" s="28">
        <v>69.2</v>
      </c>
      <c r="L70" s="28">
        <v>47.9</v>
      </c>
      <c r="M70" s="28">
        <v>10.5</v>
      </c>
      <c r="N70" s="29"/>
      <c r="O70" s="28"/>
      <c r="P70" s="30">
        <f t="shared" si="11"/>
        <v>127.9</v>
      </c>
      <c r="Q70" s="64"/>
      <c r="R70" s="30">
        <f>SUM(K70:L70)</f>
        <v>117.1</v>
      </c>
      <c r="S70" s="40">
        <f>SUM(G70:I70)</f>
        <v>55.9</v>
      </c>
      <c r="T70" s="13">
        <v>1919</v>
      </c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13"/>
      <c r="AH70" s="74"/>
      <c r="AI70" s="111"/>
      <c r="AJ70" s="111"/>
      <c r="AK70" s="111">
        <v>10</v>
      </c>
      <c r="AL70" s="111">
        <v>3</v>
      </c>
      <c r="AM70" s="111">
        <v>18</v>
      </c>
      <c r="AN70" s="112"/>
      <c r="AO70" s="111"/>
      <c r="AP70" s="111">
        <v>7</v>
      </c>
      <c r="AQ70" s="111">
        <v>11</v>
      </c>
      <c r="AR70" s="112">
        <v>18</v>
      </c>
      <c r="AS70" s="111">
        <v>8</v>
      </c>
      <c r="AT70" s="111">
        <v>4</v>
      </c>
      <c r="AU70" s="113"/>
      <c r="AV70" s="114"/>
      <c r="AW70" s="114"/>
      <c r="AX70" s="114"/>
      <c r="AY70" s="114">
        <v>26</v>
      </c>
      <c r="AZ70" s="13">
        <v>1919</v>
      </c>
      <c r="BA70" s="74"/>
      <c r="BB70" s="74"/>
      <c r="BC70" s="74"/>
    </row>
    <row r="71" spans="1:52" ht="12.75">
      <c r="A71" s="7">
        <v>1911</v>
      </c>
      <c r="B71" s="51">
        <v>120.6</v>
      </c>
      <c r="C71" s="51">
        <v>42.9</v>
      </c>
      <c r="D71" s="51">
        <v>43</v>
      </c>
      <c r="E71" s="51">
        <v>25.8</v>
      </c>
      <c r="F71" s="51">
        <v>100.2</v>
      </c>
      <c r="G71" s="51">
        <v>21</v>
      </c>
      <c r="H71" s="51">
        <v>36.1</v>
      </c>
      <c r="I71" s="51">
        <v>56.7</v>
      </c>
      <c r="J71" s="51">
        <v>60.7</v>
      </c>
      <c r="K71" s="51">
        <v>46.7</v>
      </c>
      <c r="L71" s="51">
        <v>69.8</v>
      </c>
      <c r="M71" s="51">
        <v>53</v>
      </c>
      <c r="N71" s="55">
        <v>670</v>
      </c>
      <c r="O71" s="56">
        <v>206.5</v>
      </c>
      <c r="P71" s="56">
        <f>SUM(E71:F71)</f>
        <v>126</v>
      </c>
      <c r="Q71" s="51">
        <f>SUM(G71:J71)</f>
        <v>174.5</v>
      </c>
      <c r="R71" s="56">
        <f>SUM(K71:L71)</f>
        <v>116.5</v>
      </c>
      <c r="S71" s="25">
        <f>SUM(G71:I71)</f>
        <v>113.80000000000001</v>
      </c>
      <c r="T71" s="7">
        <v>1911</v>
      </c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49"/>
      <c r="AH71" s="98"/>
      <c r="AI71" s="110"/>
      <c r="AJ71" s="110"/>
      <c r="AK71" s="110"/>
      <c r="AL71" s="110"/>
      <c r="AM71" s="110"/>
      <c r="AN71" s="82"/>
      <c r="AO71" s="110"/>
      <c r="AP71" s="110"/>
      <c r="AQ71" s="110"/>
      <c r="AR71" s="82"/>
      <c r="AS71" s="110"/>
      <c r="AT71" s="110"/>
      <c r="AU71" s="49"/>
      <c r="AV71" s="98"/>
      <c r="AW71" s="98"/>
      <c r="AX71" s="98"/>
      <c r="AY71" s="98"/>
      <c r="AZ71" s="49"/>
    </row>
    <row r="72" spans="1:52" ht="12.75">
      <c r="A72" s="7">
        <v>1912</v>
      </c>
      <c r="B72" s="51">
        <v>53.3</v>
      </c>
      <c r="C72" s="51">
        <v>19.2</v>
      </c>
      <c r="D72" s="51">
        <v>28</v>
      </c>
      <c r="E72" s="51">
        <v>87.2</v>
      </c>
      <c r="F72" s="51">
        <v>36</v>
      </c>
      <c r="G72" s="51">
        <v>47.7</v>
      </c>
      <c r="H72" s="51">
        <v>44.8</v>
      </c>
      <c r="I72" s="51">
        <v>37.1</v>
      </c>
      <c r="J72" s="51">
        <v>82.9</v>
      </c>
      <c r="K72" s="51">
        <v>171.9</v>
      </c>
      <c r="L72" s="51">
        <v>118.2</v>
      </c>
      <c r="M72" s="51">
        <v>35.1</v>
      </c>
      <c r="N72" s="55">
        <v>737</v>
      </c>
      <c r="O72" s="56">
        <v>153.5</v>
      </c>
      <c r="P72" s="56">
        <f aca="true" t="shared" si="16" ref="P72:P79">SUM(E72:F72)</f>
        <v>123.2</v>
      </c>
      <c r="Q72" s="51">
        <f aca="true" t="shared" si="17" ref="Q72:Q77">SUM(G72:J72)</f>
        <v>212.5</v>
      </c>
      <c r="R72" s="56">
        <f aca="true" t="shared" si="18" ref="R72:R79">SUM(K72:L72)</f>
        <v>290.1</v>
      </c>
      <c r="S72" s="25">
        <f aca="true" t="shared" si="19" ref="S72:S77">SUM(G72:I72)</f>
        <v>129.6</v>
      </c>
      <c r="T72" s="7">
        <v>1912</v>
      </c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49"/>
      <c r="AI72" s="81"/>
      <c r="AJ72" s="81"/>
      <c r="AK72" s="81"/>
      <c r="AL72" s="81"/>
      <c r="AM72" s="81"/>
      <c r="AN72" s="82"/>
      <c r="AO72" s="81"/>
      <c r="AP72" s="81"/>
      <c r="AQ72" s="81"/>
      <c r="AR72" s="82"/>
      <c r="AS72" s="81"/>
      <c r="AT72" s="81"/>
      <c r="AU72" s="7"/>
      <c r="AZ72" s="49"/>
    </row>
    <row r="73" spans="1:52" ht="12.75">
      <c r="A73" s="7">
        <v>1913</v>
      </c>
      <c r="B73" s="51">
        <v>104.4</v>
      </c>
      <c r="C73" s="51">
        <v>86.1</v>
      </c>
      <c r="D73" s="51">
        <v>59.3</v>
      </c>
      <c r="E73" s="51">
        <v>52.7</v>
      </c>
      <c r="F73" s="51">
        <v>28.3</v>
      </c>
      <c r="G73" s="51">
        <v>44.6</v>
      </c>
      <c r="H73" s="51">
        <v>98.1</v>
      </c>
      <c r="I73" s="51">
        <v>48.9</v>
      </c>
      <c r="J73" s="51">
        <v>47.8</v>
      </c>
      <c r="K73" s="52">
        <v>17.7</v>
      </c>
      <c r="L73" s="51">
        <v>64.6</v>
      </c>
      <c r="M73" s="51">
        <v>103</v>
      </c>
      <c r="N73" s="55">
        <v>710</v>
      </c>
      <c r="O73" s="56">
        <v>284.9</v>
      </c>
      <c r="P73" s="56">
        <f t="shared" si="16"/>
        <v>81</v>
      </c>
      <c r="Q73" s="51">
        <f t="shared" si="17"/>
        <v>239.39999999999998</v>
      </c>
      <c r="R73" s="56">
        <f t="shared" si="18"/>
        <v>82.3</v>
      </c>
      <c r="S73" s="25">
        <f t="shared" si="19"/>
        <v>191.6</v>
      </c>
      <c r="T73" s="7">
        <v>1913</v>
      </c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49"/>
      <c r="AI73" s="81"/>
      <c r="AJ73" s="81"/>
      <c r="AK73" s="81"/>
      <c r="AL73" s="81"/>
      <c r="AM73" s="81"/>
      <c r="AN73" s="82"/>
      <c r="AO73" s="81"/>
      <c r="AP73" s="81"/>
      <c r="AQ73" s="81"/>
      <c r="AR73" s="82"/>
      <c r="AS73" s="81"/>
      <c r="AT73" s="81"/>
      <c r="AU73" s="7"/>
      <c r="AZ73" s="49"/>
    </row>
    <row r="74" spans="1:52" ht="12.75">
      <c r="A74" s="7">
        <v>1914</v>
      </c>
      <c r="B74" s="51">
        <v>69.6</v>
      </c>
      <c r="C74" s="51">
        <v>29.9</v>
      </c>
      <c r="D74" s="51">
        <v>33.2</v>
      </c>
      <c r="E74" s="51">
        <v>45.1</v>
      </c>
      <c r="F74" s="51">
        <v>42.4</v>
      </c>
      <c r="G74" s="51">
        <v>25.2</v>
      </c>
      <c r="H74" s="51">
        <v>29.5</v>
      </c>
      <c r="I74" s="51">
        <v>41.3</v>
      </c>
      <c r="J74" s="51">
        <v>80</v>
      </c>
      <c r="K74" s="51">
        <v>102.7</v>
      </c>
      <c r="L74" s="51">
        <v>46.9</v>
      </c>
      <c r="M74" s="51">
        <v>27.5</v>
      </c>
      <c r="N74" s="55">
        <v>590</v>
      </c>
      <c r="O74" s="56">
        <v>235.7</v>
      </c>
      <c r="P74" s="56">
        <f t="shared" si="16"/>
        <v>87.5</v>
      </c>
      <c r="Q74" s="51">
        <f t="shared" si="17"/>
        <v>176</v>
      </c>
      <c r="R74" s="56">
        <f t="shared" si="18"/>
        <v>149.6</v>
      </c>
      <c r="S74" s="25">
        <f t="shared" si="19"/>
        <v>96</v>
      </c>
      <c r="T74" s="7">
        <v>1914</v>
      </c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49"/>
      <c r="AI74" s="81"/>
      <c r="AJ74" s="81"/>
      <c r="AK74" s="81"/>
      <c r="AL74" s="81"/>
      <c r="AM74" s="81"/>
      <c r="AN74" s="82"/>
      <c r="AO74" s="81"/>
      <c r="AP74" s="81"/>
      <c r="AQ74" s="81"/>
      <c r="AR74" s="82"/>
      <c r="AS74" s="81"/>
      <c r="AT74" s="81"/>
      <c r="AU74" s="7"/>
      <c r="AZ74" s="49"/>
    </row>
    <row r="75" spans="1:52" ht="12.75">
      <c r="A75" s="7">
        <v>1915</v>
      </c>
      <c r="B75" s="51">
        <v>30</v>
      </c>
      <c r="C75" s="51">
        <v>25.2</v>
      </c>
      <c r="D75" s="51">
        <v>10.6</v>
      </c>
      <c r="E75" s="51">
        <v>26.7</v>
      </c>
      <c r="F75" s="51">
        <v>15.2</v>
      </c>
      <c r="G75" s="51">
        <v>23.9</v>
      </c>
      <c r="H75" s="52">
        <v>11.5</v>
      </c>
      <c r="I75" s="51">
        <v>45.8</v>
      </c>
      <c r="J75" s="51">
        <v>36.9</v>
      </c>
      <c r="K75" s="51">
        <v>97.1</v>
      </c>
      <c r="L75" s="51">
        <v>71.6</v>
      </c>
      <c r="M75" s="51">
        <v>27.4</v>
      </c>
      <c r="N75" s="58">
        <v>414</v>
      </c>
      <c r="O75" s="59">
        <v>93.3</v>
      </c>
      <c r="P75" s="56">
        <f t="shared" si="16"/>
        <v>41.9</v>
      </c>
      <c r="Q75" s="51">
        <f t="shared" si="17"/>
        <v>118.1</v>
      </c>
      <c r="R75" s="56">
        <f t="shared" si="18"/>
        <v>168.7</v>
      </c>
      <c r="S75" s="25">
        <f t="shared" si="19"/>
        <v>81.19999999999999</v>
      </c>
      <c r="T75" s="7">
        <v>1915</v>
      </c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49"/>
      <c r="AI75" s="81"/>
      <c r="AJ75" s="81"/>
      <c r="AK75" s="81"/>
      <c r="AL75" s="81"/>
      <c r="AM75" s="81"/>
      <c r="AN75" s="82"/>
      <c r="AO75" s="81"/>
      <c r="AP75" s="81"/>
      <c r="AQ75" s="81"/>
      <c r="AR75" s="82"/>
      <c r="AS75" s="81"/>
      <c r="AT75" s="81"/>
      <c r="AU75" s="7"/>
      <c r="AZ75" s="49"/>
    </row>
    <row r="76" spans="1:52" ht="12.75">
      <c r="A76" s="7">
        <v>1916</v>
      </c>
      <c r="B76" s="51">
        <v>66</v>
      </c>
      <c r="C76" s="51">
        <v>31.1</v>
      </c>
      <c r="D76" s="52">
        <v>2.1</v>
      </c>
      <c r="E76" s="52">
        <v>9</v>
      </c>
      <c r="F76" s="51">
        <v>9.5</v>
      </c>
      <c r="G76" s="51">
        <v>2.5</v>
      </c>
      <c r="H76" s="51">
        <v>27.7</v>
      </c>
      <c r="I76" s="51">
        <v>40.9</v>
      </c>
      <c r="J76" s="51">
        <v>47.4</v>
      </c>
      <c r="K76" s="51">
        <v>52.1</v>
      </c>
      <c r="L76" s="51">
        <v>37.7</v>
      </c>
      <c r="M76" s="51">
        <v>6.9</v>
      </c>
      <c r="N76" s="58">
        <v>326</v>
      </c>
      <c r="O76" s="56">
        <v>126.6</v>
      </c>
      <c r="P76" s="59">
        <f t="shared" si="16"/>
        <v>18.5</v>
      </c>
      <c r="Q76" s="51">
        <f t="shared" si="17"/>
        <v>118.5</v>
      </c>
      <c r="R76" s="56">
        <f t="shared" si="18"/>
        <v>89.80000000000001</v>
      </c>
      <c r="S76" s="60">
        <f t="shared" si="19"/>
        <v>71.1</v>
      </c>
      <c r="T76" s="7">
        <v>1916</v>
      </c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49"/>
      <c r="AI76" s="81"/>
      <c r="AJ76" s="81"/>
      <c r="AK76" s="81"/>
      <c r="AL76" s="81"/>
      <c r="AM76" s="81"/>
      <c r="AN76" s="82"/>
      <c r="AO76" s="81"/>
      <c r="AP76" s="81"/>
      <c r="AQ76" s="81"/>
      <c r="AR76" s="82"/>
      <c r="AS76" s="81"/>
      <c r="AT76" s="81"/>
      <c r="AU76" s="7"/>
      <c r="AZ76" s="49"/>
    </row>
    <row r="77" spans="1:52" ht="12.75">
      <c r="A77" s="7">
        <v>1917</v>
      </c>
      <c r="B77" s="51">
        <v>65.8</v>
      </c>
      <c r="C77" s="51">
        <v>41.7</v>
      </c>
      <c r="D77" s="51">
        <v>14.4</v>
      </c>
      <c r="E77" s="51">
        <v>21.5</v>
      </c>
      <c r="F77" s="51">
        <v>11.4</v>
      </c>
      <c r="G77" s="51">
        <v>15.4</v>
      </c>
      <c r="H77" s="51">
        <v>45.9</v>
      </c>
      <c r="I77" s="51">
        <v>31</v>
      </c>
      <c r="J77" s="51">
        <v>65.3</v>
      </c>
      <c r="K77" s="51">
        <v>31.8</v>
      </c>
      <c r="L77" s="51">
        <v>18.2</v>
      </c>
      <c r="M77" s="51">
        <v>36.1</v>
      </c>
      <c r="N77" s="58">
        <v>421</v>
      </c>
      <c r="O77" s="56">
        <v>128.8</v>
      </c>
      <c r="P77" s="56">
        <f t="shared" si="16"/>
        <v>32.9</v>
      </c>
      <c r="Q77" s="51">
        <f t="shared" si="17"/>
        <v>157.6</v>
      </c>
      <c r="R77" s="59">
        <f t="shared" si="18"/>
        <v>50</v>
      </c>
      <c r="S77" s="25">
        <f t="shared" si="19"/>
        <v>92.3</v>
      </c>
      <c r="T77" s="7">
        <v>1917</v>
      </c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49"/>
      <c r="AI77" s="81"/>
      <c r="AJ77" s="81"/>
      <c r="AK77" s="81"/>
      <c r="AL77" s="81"/>
      <c r="AM77" s="81"/>
      <c r="AN77" s="82"/>
      <c r="AO77" s="81"/>
      <c r="AP77" s="81"/>
      <c r="AQ77" s="81"/>
      <c r="AR77" s="82"/>
      <c r="AS77" s="81"/>
      <c r="AT77" s="81"/>
      <c r="AU77" s="7"/>
      <c r="AZ77" s="49"/>
    </row>
    <row r="78" spans="1:52" ht="12.75">
      <c r="A78" s="7">
        <v>1918</v>
      </c>
      <c r="B78" s="51">
        <v>19.2</v>
      </c>
      <c r="C78" s="51">
        <v>88.9</v>
      </c>
      <c r="D78" s="51">
        <v>115.6</v>
      </c>
      <c r="E78" s="51">
        <v>49.8</v>
      </c>
      <c r="F78" s="51">
        <v>70.2</v>
      </c>
      <c r="G78" s="51">
        <v>59.4</v>
      </c>
      <c r="H78" s="51"/>
      <c r="I78" s="51"/>
      <c r="J78" s="51">
        <v>36.9</v>
      </c>
      <c r="K78" s="51"/>
      <c r="L78" s="51"/>
      <c r="M78" s="51">
        <v>45</v>
      </c>
      <c r="N78" s="51"/>
      <c r="O78" s="56">
        <v>259.8</v>
      </c>
      <c r="P78" s="56">
        <f t="shared" si="16"/>
        <v>120</v>
      </c>
      <c r="Q78" s="51"/>
      <c r="R78" s="56"/>
      <c r="S78" s="25"/>
      <c r="T78" s="7">
        <v>1918</v>
      </c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49"/>
      <c r="AI78" s="7" t="s">
        <v>57</v>
      </c>
      <c r="AJ78" s="7"/>
      <c r="AK78" s="7"/>
      <c r="AL78" s="7"/>
      <c r="AN78" s="82"/>
      <c r="AO78" s="81"/>
      <c r="AP78" s="81"/>
      <c r="AQ78" s="81"/>
      <c r="AR78" s="82"/>
      <c r="AS78" s="81"/>
      <c r="AT78" s="81"/>
      <c r="AU78" s="7"/>
      <c r="AZ78" s="49"/>
    </row>
    <row r="79" spans="1:55" s="115" customFormat="1" ht="12.75">
      <c r="A79" s="13">
        <v>1919</v>
      </c>
      <c r="B79" s="53"/>
      <c r="C79" s="53"/>
      <c r="D79" s="53">
        <v>57.4</v>
      </c>
      <c r="E79" s="53">
        <v>12.5</v>
      </c>
      <c r="F79" s="53">
        <v>87.8</v>
      </c>
      <c r="G79" s="53"/>
      <c r="H79" s="53"/>
      <c r="I79" s="53">
        <v>48.7</v>
      </c>
      <c r="J79" s="53">
        <v>43.9</v>
      </c>
      <c r="K79" s="53">
        <v>35.6</v>
      </c>
      <c r="L79" s="53">
        <v>37.4</v>
      </c>
      <c r="M79" s="54">
        <v>6.5</v>
      </c>
      <c r="N79" s="53"/>
      <c r="O79" s="57"/>
      <c r="P79" s="57">
        <f t="shared" si="16"/>
        <v>100.3</v>
      </c>
      <c r="Q79" s="53"/>
      <c r="R79" s="57">
        <f t="shared" si="18"/>
        <v>73</v>
      </c>
      <c r="S79" s="30"/>
      <c r="T79" s="13">
        <v>1919</v>
      </c>
      <c r="U79" s="13" t="s">
        <v>44</v>
      </c>
      <c r="V79" s="13"/>
      <c r="W79" s="13"/>
      <c r="X79" s="20"/>
      <c r="Y79" s="20"/>
      <c r="Z79" s="20"/>
      <c r="AA79" s="20"/>
      <c r="AB79" s="20"/>
      <c r="AC79" s="20"/>
      <c r="AD79" s="20"/>
      <c r="AE79" s="20"/>
      <c r="AF79" s="20"/>
      <c r="AG79" s="13"/>
      <c r="AH79" s="74"/>
      <c r="AI79" s="104" t="s">
        <v>31</v>
      </c>
      <c r="AJ79" s="104" t="s">
        <v>32</v>
      </c>
      <c r="AK79" s="104" t="s">
        <v>33</v>
      </c>
      <c r="AL79" s="104" t="s">
        <v>34</v>
      </c>
      <c r="AM79" s="104" t="s">
        <v>33</v>
      </c>
      <c r="AN79" s="105" t="s">
        <v>31</v>
      </c>
      <c r="AO79" s="104" t="s">
        <v>31</v>
      </c>
      <c r="AP79" s="104" t="s">
        <v>35</v>
      </c>
      <c r="AQ79" s="104" t="s">
        <v>36</v>
      </c>
      <c r="AR79" s="105" t="s">
        <v>37</v>
      </c>
      <c r="AS79" s="104" t="s">
        <v>38</v>
      </c>
      <c r="AT79" s="104" t="s">
        <v>39</v>
      </c>
      <c r="AU79" s="106" t="s">
        <v>35</v>
      </c>
      <c r="AV79" s="107" t="s">
        <v>40</v>
      </c>
      <c r="AW79" s="107" t="s">
        <v>40</v>
      </c>
      <c r="AX79" s="107" t="s">
        <v>36</v>
      </c>
      <c r="AY79" s="107" t="s">
        <v>41</v>
      </c>
      <c r="AZ79" s="13"/>
      <c r="BA79" s="74" t="s">
        <v>56</v>
      </c>
      <c r="BB79" s="74"/>
      <c r="BC79" s="74"/>
    </row>
    <row r="80" spans="1:55" ht="12.75">
      <c r="A80" s="7">
        <v>1920</v>
      </c>
      <c r="B80" s="2"/>
      <c r="C80" s="2"/>
      <c r="D80" s="2"/>
      <c r="E80" s="2"/>
      <c r="F80" s="2">
        <v>38.2</v>
      </c>
      <c r="G80" s="2">
        <v>20.2</v>
      </c>
      <c r="H80" s="2">
        <v>65.7</v>
      </c>
      <c r="I80" s="2">
        <v>69.8</v>
      </c>
      <c r="J80" s="33">
        <v>143.8</v>
      </c>
      <c r="K80" s="2">
        <v>134.5</v>
      </c>
      <c r="L80" s="2">
        <v>120</v>
      </c>
      <c r="M80" s="2">
        <v>98.6</v>
      </c>
      <c r="N80" s="4">
        <f aca="true" t="shared" si="20" ref="N80:N111">SUM(B80:M80)</f>
        <v>690.8000000000001</v>
      </c>
      <c r="O80" s="3"/>
      <c r="P80" s="3"/>
      <c r="Q80" s="47">
        <v>299.5</v>
      </c>
      <c r="R80" s="3">
        <v>255</v>
      </c>
      <c r="S80" s="3">
        <v>156</v>
      </c>
      <c r="T80" s="7">
        <v>1920</v>
      </c>
      <c r="U80" s="2"/>
      <c r="V80" s="2"/>
      <c r="W80" s="2"/>
      <c r="X80" s="2"/>
      <c r="Y80" s="2">
        <v>6.3</v>
      </c>
      <c r="Z80" s="2">
        <v>4.8</v>
      </c>
      <c r="AA80" s="2">
        <v>11.6</v>
      </c>
      <c r="AB80" s="2">
        <v>26</v>
      </c>
      <c r="AC80" s="2">
        <v>39.4</v>
      </c>
      <c r="AD80" s="2">
        <v>25.2</v>
      </c>
      <c r="AE80" s="2">
        <v>18.7</v>
      </c>
      <c r="AF80" s="2">
        <v>25.9</v>
      </c>
      <c r="AG80" s="18">
        <v>39.4</v>
      </c>
      <c r="AI80" s="5">
        <v>15</v>
      </c>
      <c r="AJ80" s="5">
        <v>17</v>
      </c>
      <c r="AK80" s="5">
        <v>21</v>
      </c>
      <c r="AL80" s="5">
        <v>7</v>
      </c>
      <c r="AM80" s="5">
        <v>18</v>
      </c>
      <c r="AN80" s="36">
        <v>9</v>
      </c>
      <c r="AO80" s="5">
        <v>19</v>
      </c>
      <c r="AP80" s="5">
        <v>19</v>
      </c>
      <c r="AQ80" s="5">
        <v>22</v>
      </c>
      <c r="AR80" s="36">
        <v>25</v>
      </c>
      <c r="AS80" s="5">
        <v>23</v>
      </c>
      <c r="AT80" s="5">
        <v>16</v>
      </c>
      <c r="AU80" s="7">
        <f>SUM(AI80:AT80)</f>
        <v>211</v>
      </c>
      <c r="AV80" s="5">
        <v>57</v>
      </c>
      <c r="AW80" s="5">
        <f aca="true" t="shared" si="21" ref="AW80:AW85">SUM(AL80:AM80)</f>
        <v>25</v>
      </c>
      <c r="AX80" s="5">
        <f>SUM(AN80:AQ80)</f>
        <v>69</v>
      </c>
      <c r="AY80" s="5">
        <f aca="true" t="shared" si="22" ref="AY80:AY121">SUM(AR80:AS80)</f>
        <v>48</v>
      </c>
      <c r="AZ80" s="7">
        <v>1920</v>
      </c>
      <c r="BA80" s="5">
        <f aca="true" t="shared" si="23" ref="BA80:BA111">SUM(AN80:AP80)</f>
        <v>47</v>
      </c>
      <c r="BC80" s="7"/>
    </row>
    <row r="81" spans="1:55" ht="12.75">
      <c r="A81" s="7">
        <v>1921</v>
      </c>
      <c r="B81" s="50">
        <v>89.5</v>
      </c>
      <c r="C81" s="50">
        <v>242.3</v>
      </c>
      <c r="D81" s="50">
        <v>113.2</v>
      </c>
      <c r="E81" s="50">
        <v>149.9</v>
      </c>
      <c r="F81" s="50">
        <v>34.7</v>
      </c>
      <c r="G81" s="50">
        <v>47.1</v>
      </c>
      <c r="H81" s="50">
        <v>84.7</v>
      </c>
      <c r="I81" s="50">
        <v>27.1</v>
      </c>
      <c r="J81" s="50">
        <v>102.4</v>
      </c>
      <c r="K81" s="50">
        <v>127.8</v>
      </c>
      <c r="L81" s="50">
        <v>149.6</v>
      </c>
      <c r="M81" s="50">
        <v>122.8</v>
      </c>
      <c r="N81" s="15">
        <f t="shared" si="20"/>
        <v>1291.1</v>
      </c>
      <c r="O81" s="71">
        <v>544</v>
      </c>
      <c r="P81" s="3">
        <v>185</v>
      </c>
      <c r="Q81" s="47">
        <v>261.3</v>
      </c>
      <c r="R81" s="3">
        <v>277</v>
      </c>
      <c r="S81" s="3">
        <v>159</v>
      </c>
      <c r="T81" s="7">
        <v>1921</v>
      </c>
      <c r="U81" s="2">
        <v>17.6</v>
      </c>
      <c r="V81" s="2">
        <v>34.6</v>
      </c>
      <c r="W81" s="2">
        <v>34.3</v>
      </c>
      <c r="X81" s="2">
        <v>22</v>
      </c>
      <c r="Y81" s="2">
        <v>11</v>
      </c>
      <c r="Z81" s="2">
        <v>14</v>
      </c>
      <c r="AA81" s="2">
        <v>27.2</v>
      </c>
      <c r="AB81" s="2">
        <v>8.1</v>
      </c>
      <c r="AC81" s="2">
        <v>27.1</v>
      </c>
      <c r="AD81" s="2">
        <v>14.3</v>
      </c>
      <c r="AE81" s="2">
        <v>19.5</v>
      </c>
      <c r="AF81" s="2">
        <v>24.7</v>
      </c>
      <c r="AG81" s="18">
        <v>34.3</v>
      </c>
      <c r="AI81" s="5">
        <v>19</v>
      </c>
      <c r="AJ81" s="5">
        <v>27</v>
      </c>
      <c r="AK81" s="5">
        <v>20</v>
      </c>
      <c r="AL81" s="5">
        <v>22</v>
      </c>
      <c r="AM81" s="5">
        <v>12</v>
      </c>
      <c r="AN81" s="36">
        <v>18</v>
      </c>
      <c r="AO81" s="5">
        <v>19</v>
      </c>
      <c r="AP81" s="5">
        <v>14</v>
      </c>
      <c r="AQ81" s="5">
        <v>20</v>
      </c>
      <c r="AR81" s="36">
        <v>27</v>
      </c>
      <c r="AS81" s="5">
        <v>21</v>
      </c>
      <c r="AT81" s="5">
        <v>22</v>
      </c>
      <c r="AU81" s="7">
        <f aca="true" t="shared" si="24" ref="AU81:AU144">SUM(AI81:AT81)</f>
        <v>241</v>
      </c>
      <c r="AV81" s="5">
        <v>82</v>
      </c>
      <c r="AW81" s="5">
        <f t="shared" si="21"/>
        <v>34</v>
      </c>
      <c r="AX81" s="5">
        <f aca="true" t="shared" si="25" ref="AX81:AX144">SUM(AN81:AQ81)</f>
        <v>71</v>
      </c>
      <c r="AY81" s="5">
        <f t="shared" si="22"/>
        <v>48</v>
      </c>
      <c r="AZ81" s="7">
        <v>1921</v>
      </c>
      <c r="BA81" s="5">
        <f t="shared" si="23"/>
        <v>51</v>
      </c>
      <c r="BC81" s="7"/>
    </row>
    <row r="82" spans="1:55" ht="12.75">
      <c r="A82" s="7">
        <v>1922</v>
      </c>
      <c r="B82" s="50">
        <v>143</v>
      </c>
      <c r="C82" s="50">
        <v>133.8</v>
      </c>
      <c r="D82" s="50">
        <v>92</v>
      </c>
      <c r="E82" s="50">
        <v>30</v>
      </c>
      <c r="F82" s="50">
        <v>44.1</v>
      </c>
      <c r="G82" s="50">
        <v>60</v>
      </c>
      <c r="H82" s="50">
        <v>22.9</v>
      </c>
      <c r="I82" s="50">
        <v>57.5</v>
      </c>
      <c r="J82" s="50">
        <v>51.9</v>
      </c>
      <c r="K82" s="50">
        <v>59.9</v>
      </c>
      <c r="L82" s="50">
        <v>161.8</v>
      </c>
      <c r="M82" s="50">
        <v>101.4</v>
      </c>
      <c r="N82" s="4">
        <f t="shared" si="20"/>
        <v>958.3000000000001</v>
      </c>
      <c r="O82" s="71">
        <v>492</v>
      </c>
      <c r="P82" s="3">
        <v>74</v>
      </c>
      <c r="Q82" s="47">
        <v>192.3</v>
      </c>
      <c r="R82" s="3">
        <v>222</v>
      </c>
      <c r="S82" s="3">
        <v>140</v>
      </c>
      <c r="T82" s="7">
        <v>1922</v>
      </c>
      <c r="U82" s="2">
        <v>18.2</v>
      </c>
      <c r="V82" s="2">
        <v>26.4</v>
      </c>
      <c r="W82" s="2">
        <v>20.4</v>
      </c>
      <c r="X82" s="2">
        <v>9.5</v>
      </c>
      <c r="Y82" s="2">
        <v>10.8</v>
      </c>
      <c r="Z82" s="2">
        <v>8.5</v>
      </c>
      <c r="AA82" s="2">
        <v>6.7</v>
      </c>
      <c r="AB82" s="2">
        <v>11.5</v>
      </c>
      <c r="AC82" s="2">
        <v>11.1</v>
      </c>
      <c r="AD82" s="2">
        <v>11.8</v>
      </c>
      <c r="AE82" s="2">
        <v>40.3</v>
      </c>
      <c r="AF82" s="2">
        <v>25.3</v>
      </c>
      <c r="AG82" s="18">
        <v>40.3</v>
      </c>
      <c r="AI82" s="5">
        <v>26</v>
      </c>
      <c r="AJ82" s="5">
        <v>22</v>
      </c>
      <c r="AK82" s="5">
        <v>21</v>
      </c>
      <c r="AL82" s="5">
        <v>10</v>
      </c>
      <c r="AM82" s="5">
        <v>16</v>
      </c>
      <c r="AN82" s="36">
        <v>19</v>
      </c>
      <c r="AO82" s="5">
        <v>13</v>
      </c>
      <c r="AP82" s="5">
        <v>18</v>
      </c>
      <c r="AQ82" s="5">
        <v>16</v>
      </c>
      <c r="AR82" s="36">
        <v>23</v>
      </c>
      <c r="AS82" s="5">
        <v>26</v>
      </c>
      <c r="AT82" s="5">
        <v>22</v>
      </c>
      <c r="AU82" s="7">
        <f t="shared" si="24"/>
        <v>232</v>
      </c>
      <c r="AV82" s="5">
        <v>91</v>
      </c>
      <c r="AW82" s="5">
        <f t="shared" si="21"/>
        <v>26</v>
      </c>
      <c r="AX82" s="5">
        <f t="shared" si="25"/>
        <v>66</v>
      </c>
      <c r="AY82" s="5">
        <f t="shared" si="22"/>
        <v>49</v>
      </c>
      <c r="AZ82" s="7">
        <v>1922</v>
      </c>
      <c r="BA82" s="5">
        <f t="shared" si="23"/>
        <v>50</v>
      </c>
      <c r="BC82" s="7"/>
    </row>
    <row r="83" spans="1:55" ht="12.75">
      <c r="A83" s="7">
        <v>1923</v>
      </c>
      <c r="B83" s="50">
        <v>120.7</v>
      </c>
      <c r="C83" s="50">
        <v>33.5</v>
      </c>
      <c r="D83" s="50">
        <v>183.2</v>
      </c>
      <c r="E83" s="50">
        <v>54.5</v>
      </c>
      <c r="F83" s="50">
        <v>45.7</v>
      </c>
      <c r="G83" s="50">
        <v>92.5</v>
      </c>
      <c r="H83" s="50">
        <v>92.8</v>
      </c>
      <c r="I83" s="50">
        <v>37.5</v>
      </c>
      <c r="J83" s="50">
        <v>105.6</v>
      </c>
      <c r="K83" s="50">
        <v>41</v>
      </c>
      <c r="L83" s="50">
        <v>58.6</v>
      </c>
      <c r="M83" s="50">
        <v>89</v>
      </c>
      <c r="N83" s="4">
        <f t="shared" si="20"/>
        <v>954.5999999999999</v>
      </c>
      <c r="O83" s="71">
        <v>439</v>
      </c>
      <c r="P83" s="3">
        <v>100</v>
      </c>
      <c r="Q83" s="47">
        <v>328.4</v>
      </c>
      <c r="R83" s="3">
        <v>100</v>
      </c>
      <c r="S83" s="3">
        <v>223</v>
      </c>
      <c r="T83" s="7">
        <v>1923</v>
      </c>
      <c r="U83" s="6">
        <v>21.8</v>
      </c>
      <c r="V83" s="6">
        <v>10.7</v>
      </c>
      <c r="W83" s="6">
        <v>33.5</v>
      </c>
      <c r="X83" s="6">
        <v>13</v>
      </c>
      <c r="Y83" s="2">
        <v>9.5</v>
      </c>
      <c r="Z83" s="2">
        <v>13.5</v>
      </c>
      <c r="AA83" s="2">
        <v>13.9</v>
      </c>
      <c r="AB83" s="2">
        <v>6.3</v>
      </c>
      <c r="AC83" s="2">
        <v>26.8</v>
      </c>
      <c r="AD83" s="2">
        <v>7.7</v>
      </c>
      <c r="AE83" s="2">
        <v>17</v>
      </c>
      <c r="AF83" s="2">
        <v>10</v>
      </c>
      <c r="AG83" s="18">
        <v>33.5</v>
      </c>
      <c r="AI83" s="5">
        <v>22</v>
      </c>
      <c r="AJ83" s="5">
        <v>12</v>
      </c>
      <c r="AL83" s="5">
        <v>16</v>
      </c>
      <c r="AM83" s="5">
        <v>14</v>
      </c>
      <c r="AN83" s="36">
        <v>23</v>
      </c>
      <c r="AO83" s="5">
        <v>22</v>
      </c>
      <c r="AP83" s="5">
        <v>15</v>
      </c>
      <c r="AQ83" s="5">
        <v>16</v>
      </c>
      <c r="AR83" s="36">
        <v>13</v>
      </c>
      <c r="AS83" s="5">
        <v>14</v>
      </c>
      <c r="AT83" s="5">
        <v>22</v>
      </c>
      <c r="AU83" s="7">
        <f t="shared" si="24"/>
        <v>189</v>
      </c>
      <c r="AV83" s="5">
        <v>80</v>
      </c>
      <c r="AW83" s="5">
        <f t="shared" si="21"/>
        <v>30</v>
      </c>
      <c r="AX83" s="5">
        <f t="shared" si="25"/>
        <v>76</v>
      </c>
      <c r="AY83" s="5">
        <f t="shared" si="22"/>
        <v>27</v>
      </c>
      <c r="AZ83" s="7">
        <v>1923</v>
      </c>
      <c r="BA83" s="5">
        <f t="shared" si="23"/>
        <v>60</v>
      </c>
      <c r="BC83" s="7"/>
    </row>
    <row r="84" spans="1:55" ht="12.75">
      <c r="A84" s="7">
        <v>1924</v>
      </c>
      <c r="B84" s="50">
        <v>118</v>
      </c>
      <c r="C84" s="50">
        <v>73.7</v>
      </c>
      <c r="D84" s="50">
        <v>65.1</v>
      </c>
      <c r="E84" s="50">
        <v>49.5</v>
      </c>
      <c r="F84" s="50">
        <v>33.4</v>
      </c>
      <c r="G84" s="50">
        <v>19.8</v>
      </c>
      <c r="H84" s="50">
        <v>46.3</v>
      </c>
      <c r="I84" s="50">
        <v>63.1</v>
      </c>
      <c r="J84" s="50">
        <v>48.8</v>
      </c>
      <c r="K84" s="50">
        <v>128.3</v>
      </c>
      <c r="L84" s="50">
        <v>145.7</v>
      </c>
      <c r="M84" s="50">
        <v>145.3</v>
      </c>
      <c r="N84" s="4">
        <f t="shared" si="20"/>
        <v>937</v>
      </c>
      <c r="O84" s="71">
        <v>346</v>
      </c>
      <c r="P84" s="3">
        <v>83</v>
      </c>
      <c r="Q84" s="47">
        <v>178</v>
      </c>
      <c r="R84" s="3">
        <v>274</v>
      </c>
      <c r="S84" s="3">
        <v>129</v>
      </c>
      <c r="T84" s="7">
        <v>1924</v>
      </c>
      <c r="U84" s="2">
        <v>17.5</v>
      </c>
      <c r="V84" s="2">
        <v>17.9</v>
      </c>
      <c r="W84" s="2">
        <v>16.8</v>
      </c>
      <c r="X84" s="2">
        <v>11.9</v>
      </c>
      <c r="Y84" s="2">
        <v>19.7</v>
      </c>
      <c r="Z84" s="2">
        <v>10.1</v>
      </c>
      <c r="AA84" s="2">
        <v>12.3</v>
      </c>
      <c r="AB84" s="2">
        <v>13.9</v>
      </c>
      <c r="AC84" s="2">
        <v>25.4</v>
      </c>
      <c r="AD84" s="2">
        <v>22.2</v>
      </c>
      <c r="AE84" s="2">
        <v>19.4</v>
      </c>
      <c r="AF84" s="2">
        <v>16.5</v>
      </c>
      <c r="AG84" s="18">
        <v>25.4</v>
      </c>
      <c r="AI84" s="5">
        <v>20</v>
      </c>
      <c r="AJ84" s="5">
        <v>24</v>
      </c>
      <c r="AK84" s="5">
        <v>15</v>
      </c>
      <c r="AL84" s="5">
        <v>12</v>
      </c>
      <c r="AM84" s="5">
        <v>9</v>
      </c>
      <c r="AN84" s="36">
        <v>10</v>
      </c>
      <c r="AO84" s="5">
        <v>14</v>
      </c>
      <c r="AP84" s="5">
        <v>19</v>
      </c>
      <c r="AQ84" s="5">
        <v>11</v>
      </c>
      <c r="AR84" s="36">
        <v>17</v>
      </c>
      <c r="AS84" s="5">
        <v>23</v>
      </c>
      <c r="AT84" s="5">
        <v>26</v>
      </c>
      <c r="AU84" s="7">
        <f t="shared" si="24"/>
        <v>200</v>
      </c>
      <c r="AV84" s="5">
        <v>81</v>
      </c>
      <c r="AW84" s="5">
        <f t="shared" si="21"/>
        <v>21</v>
      </c>
      <c r="AX84" s="5">
        <f t="shared" si="25"/>
        <v>54</v>
      </c>
      <c r="AY84" s="5">
        <f t="shared" si="22"/>
        <v>40</v>
      </c>
      <c r="AZ84" s="7">
        <v>1924</v>
      </c>
      <c r="BA84" s="5">
        <f t="shared" si="23"/>
        <v>43</v>
      </c>
      <c r="BC84" s="7"/>
    </row>
    <row r="85" spans="1:55" ht="12.75">
      <c r="A85" s="7">
        <v>1925</v>
      </c>
      <c r="B85" s="50">
        <v>157.8</v>
      </c>
      <c r="C85" s="50">
        <v>91</v>
      </c>
      <c r="D85" s="50">
        <v>134</v>
      </c>
      <c r="E85" s="50">
        <v>135.4</v>
      </c>
      <c r="F85" s="50">
        <v>31.3</v>
      </c>
      <c r="G85" s="73">
        <v>66.2</v>
      </c>
      <c r="H85" s="73">
        <v>73.9</v>
      </c>
      <c r="I85" s="73">
        <v>88.4</v>
      </c>
      <c r="J85" s="50">
        <v>119</v>
      </c>
      <c r="K85" s="50">
        <v>48.4</v>
      </c>
      <c r="L85" s="50">
        <v>104.5</v>
      </c>
      <c r="M85" s="50">
        <v>59.9</v>
      </c>
      <c r="N85" s="4">
        <f t="shared" si="20"/>
        <v>1109.8000000000002</v>
      </c>
      <c r="O85" s="71">
        <v>528</v>
      </c>
      <c r="P85" s="3">
        <v>167</v>
      </c>
      <c r="Q85" s="47">
        <v>347.5</v>
      </c>
      <c r="R85" s="3">
        <v>153</v>
      </c>
      <c r="S85" s="22">
        <v>229</v>
      </c>
      <c r="T85" s="7">
        <v>1925</v>
      </c>
      <c r="U85" s="2">
        <v>21.1</v>
      </c>
      <c r="V85" s="2">
        <v>28.8</v>
      </c>
      <c r="W85" s="2">
        <v>39.2</v>
      </c>
      <c r="X85" s="2">
        <v>20</v>
      </c>
      <c r="Y85" s="2">
        <v>16.8</v>
      </c>
      <c r="Z85" s="2">
        <v>7.9</v>
      </c>
      <c r="AA85" s="2">
        <v>9.6</v>
      </c>
      <c r="AB85" s="2">
        <v>26.1</v>
      </c>
      <c r="AC85" s="2">
        <v>24.5</v>
      </c>
      <c r="AD85" s="2">
        <v>13.2</v>
      </c>
      <c r="AE85" s="2">
        <v>34.8</v>
      </c>
      <c r="AF85" s="2">
        <v>20.8</v>
      </c>
      <c r="AG85" s="18">
        <v>39.2</v>
      </c>
      <c r="AI85" s="5">
        <v>25</v>
      </c>
      <c r="AJ85" s="5">
        <v>15</v>
      </c>
      <c r="AK85" s="5">
        <v>25</v>
      </c>
      <c r="AL85" s="5">
        <v>16</v>
      </c>
      <c r="AM85" s="5">
        <v>17</v>
      </c>
      <c r="AN85" s="36">
        <v>22</v>
      </c>
      <c r="AO85" s="5">
        <v>20</v>
      </c>
      <c r="AP85" s="5">
        <v>22</v>
      </c>
      <c r="AQ85" s="5">
        <v>18</v>
      </c>
      <c r="AR85" s="36">
        <v>16</v>
      </c>
      <c r="AS85" s="5">
        <v>18</v>
      </c>
      <c r="AT85" s="5">
        <v>16</v>
      </c>
      <c r="AU85" s="7">
        <f t="shared" si="24"/>
        <v>230</v>
      </c>
      <c r="AV85" s="5">
        <v>91</v>
      </c>
      <c r="AW85" s="5">
        <f t="shared" si="21"/>
        <v>33</v>
      </c>
      <c r="AX85" s="5">
        <f t="shared" si="25"/>
        <v>82</v>
      </c>
      <c r="AY85" s="5">
        <f t="shared" si="22"/>
        <v>34</v>
      </c>
      <c r="AZ85" s="7">
        <v>1925</v>
      </c>
      <c r="BA85" s="7">
        <f t="shared" si="23"/>
        <v>64</v>
      </c>
      <c r="BC85" s="7"/>
    </row>
    <row r="86" spans="1:55" ht="12.75">
      <c r="A86" s="7">
        <v>1926</v>
      </c>
      <c r="B86" s="50">
        <v>134.1</v>
      </c>
      <c r="C86" s="50">
        <v>91.5</v>
      </c>
      <c r="D86" s="50">
        <v>83.8</v>
      </c>
      <c r="E86" s="50">
        <v>83.3</v>
      </c>
      <c r="F86" s="50">
        <v>32.3</v>
      </c>
      <c r="G86" s="50">
        <v>20.4</v>
      </c>
      <c r="H86" s="50">
        <v>117.6</v>
      </c>
      <c r="I86" s="50">
        <v>59.5</v>
      </c>
      <c r="J86" s="50">
        <v>83.4</v>
      </c>
      <c r="K86" s="50">
        <v>58.9</v>
      </c>
      <c r="L86" s="50">
        <v>67.8</v>
      </c>
      <c r="M86" s="50">
        <v>186.6</v>
      </c>
      <c r="N86" s="4">
        <f t="shared" si="20"/>
        <v>1019.1999999999999</v>
      </c>
      <c r="O86" s="71">
        <v>369</v>
      </c>
      <c r="P86" s="3">
        <v>116</v>
      </c>
      <c r="Q86" s="47">
        <v>280.9</v>
      </c>
      <c r="R86" s="3">
        <v>127</v>
      </c>
      <c r="S86" s="3">
        <v>198</v>
      </c>
      <c r="T86" s="7">
        <v>1926</v>
      </c>
      <c r="U86" s="2">
        <v>23.6</v>
      </c>
      <c r="V86" s="2">
        <v>26.7</v>
      </c>
      <c r="W86" s="2">
        <v>13.2</v>
      </c>
      <c r="X86" s="2">
        <v>20</v>
      </c>
      <c r="Y86" s="2">
        <v>9</v>
      </c>
      <c r="Z86" s="2">
        <v>4.2</v>
      </c>
      <c r="AA86" s="2">
        <v>14</v>
      </c>
      <c r="AB86" s="2">
        <v>23.5</v>
      </c>
      <c r="AC86" s="2">
        <v>12</v>
      </c>
      <c r="AD86" s="2">
        <v>21</v>
      </c>
      <c r="AE86" s="2">
        <v>36.9</v>
      </c>
      <c r="AF86" s="2">
        <v>28</v>
      </c>
      <c r="AG86" s="18">
        <v>36.9</v>
      </c>
      <c r="AI86" s="5">
        <v>18</v>
      </c>
      <c r="AJ86" s="5">
        <v>19</v>
      </c>
      <c r="AK86" s="5">
        <v>22</v>
      </c>
      <c r="AL86" s="5">
        <v>17</v>
      </c>
      <c r="AM86" s="5">
        <v>12</v>
      </c>
      <c r="AN86" s="36">
        <v>12</v>
      </c>
      <c r="AO86" s="7">
        <v>28</v>
      </c>
      <c r="AP86" s="5">
        <v>23</v>
      </c>
      <c r="AQ86" s="5">
        <v>20</v>
      </c>
      <c r="AR86" s="36">
        <v>14</v>
      </c>
      <c r="AS86" s="5">
        <v>18</v>
      </c>
      <c r="AT86" s="5">
        <v>17</v>
      </c>
      <c r="AU86" s="7">
        <f t="shared" si="24"/>
        <v>220</v>
      </c>
      <c r="AV86" s="5">
        <v>75</v>
      </c>
      <c r="AW86" s="5">
        <f aca="true" t="shared" si="26" ref="AW86:AW117">SUM(AL86:AM86)</f>
        <v>29</v>
      </c>
      <c r="AX86" s="5">
        <f t="shared" si="25"/>
        <v>83</v>
      </c>
      <c r="AY86" s="5">
        <f t="shared" si="22"/>
        <v>32</v>
      </c>
      <c r="AZ86" s="7">
        <v>1926</v>
      </c>
      <c r="BA86" s="7">
        <f t="shared" si="23"/>
        <v>63</v>
      </c>
      <c r="BC86" s="7"/>
    </row>
    <row r="87" spans="1:55" ht="12.75">
      <c r="A87" s="7">
        <v>1927</v>
      </c>
      <c r="B87" s="50">
        <v>84.9</v>
      </c>
      <c r="C87" s="50">
        <v>166.9</v>
      </c>
      <c r="D87" s="50">
        <v>56.7</v>
      </c>
      <c r="E87" s="50">
        <v>69.3</v>
      </c>
      <c r="F87" s="50">
        <v>36.7</v>
      </c>
      <c r="G87" s="50">
        <v>29</v>
      </c>
      <c r="H87" s="50">
        <v>38.5</v>
      </c>
      <c r="I87" s="50">
        <v>36.2</v>
      </c>
      <c r="J87" s="50">
        <v>30.8</v>
      </c>
      <c r="K87" s="50">
        <v>92</v>
      </c>
      <c r="L87" s="50">
        <v>173.8</v>
      </c>
      <c r="M87" s="50">
        <v>112.8</v>
      </c>
      <c r="N87" s="4">
        <f t="shared" si="20"/>
        <v>927.5999999999999</v>
      </c>
      <c r="O87" s="71">
        <v>495</v>
      </c>
      <c r="P87" s="3">
        <v>106</v>
      </c>
      <c r="Q87" s="47">
        <v>234.5</v>
      </c>
      <c r="R87" s="3">
        <v>266</v>
      </c>
      <c r="S87" s="3">
        <v>104</v>
      </c>
      <c r="T87" s="7">
        <v>1927</v>
      </c>
      <c r="U87" s="2">
        <v>14.8</v>
      </c>
      <c r="V87" s="2">
        <v>24.3</v>
      </c>
      <c r="W87" s="2">
        <v>11.9</v>
      </c>
      <c r="X87" s="2">
        <v>18.7</v>
      </c>
      <c r="Y87" s="2">
        <v>7.8</v>
      </c>
      <c r="Z87" s="2">
        <v>5.6</v>
      </c>
      <c r="AA87" s="2">
        <v>8</v>
      </c>
      <c r="AB87" s="2">
        <v>15.7</v>
      </c>
      <c r="AC87" s="2">
        <v>8.1</v>
      </c>
      <c r="AD87" s="2">
        <v>24.4</v>
      </c>
      <c r="AE87" s="2">
        <v>41.4</v>
      </c>
      <c r="AF87" s="2">
        <v>20.7</v>
      </c>
      <c r="AG87" s="18">
        <v>41.4</v>
      </c>
      <c r="AI87" s="5">
        <v>22</v>
      </c>
      <c r="AJ87" s="5">
        <v>19</v>
      </c>
      <c r="AK87" s="5">
        <v>20</v>
      </c>
      <c r="AL87" s="5">
        <v>16</v>
      </c>
      <c r="AM87" s="5">
        <v>13</v>
      </c>
      <c r="AN87" s="36">
        <v>17</v>
      </c>
      <c r="AO87" s="5">
        <v>13</v>
      </c>
      <c r="AP87" s="5">
        <v>17</v>
      </c>
      <c r="AQ87" s="5">
        <v>13</v>
      </c>
      <c r="AR87" s="36">
        <v>13</v>
      </c>
      <c r="AS87" s="5">
        <v>22</v>
      </c>
      <c r="AT87" s="5">
        <v>20</v>
      </c>
      <c r="AU87" s="7">
        <f t="shared" si="24"/>
        <v>205</v>
      </c>
      <c r="AV87" s="5">
        <v>78</v>
      </c>
      <c r="AW87" s="5">
        <f t="shared" si="26"/>
        <v>29</v>
      </c>
      <c r="AX87" s="5">
        <f t="shared" si="25"/>
        <v>60</v>
      </c>
      <c r="AY87" s="5">
        <f t="shared" si="22"/>
        <v>35</v>
      </c>
      <c r="AZ87" s="7">
        <v>1927</v>
      </c>
      <c r="BA87" s="5">
        <f t="shared" si="23"/>
        <v>47</v>
      </c>
      <c r="BC87" s="7"/>
    </row>
    <row r="88" spans="1:55" ht="12.75">
      <c r="A88" s="7">
        <v>1928</v>
      </c>
      <c r="B88" s="50">
        <v>128.2</v>
      </c>
      <c r="C88" s="50">
        <v>96</v>
      </c>
      <c r="D88" s="50">
        <v>52.4</v>
      </c>
      <c r="E88" s="50">
        <v>51.7</v>
      </c>
      <c r="F88" s="50">
        <v>23.1</v>
      </c>
      <c r="G88" s="50">
        <v>15.5</v>
      </c>
      <c r="H88" s="50">
        <v>35.2</v>
      </c>
      <c r="I88" s="50">
        <v>44.2</v>
      </c>
      <c r="J88" s="50">
        <v>94.8</v>
      </c>
      <c r="K88" s="50">
        <v>30.1</v>
      </c>
      <c r="L88" s="50">
        <v>85.8</v>
      </c>
      <c r="M88" s="50">
        <v>106.4</v>
      </c>
      <c r="N88" s="4">
        <f t="shared" si="20"/>
        <v>763.3999999999999</v>
      </c>
      <c r="O88" s="71">
        <v>389</v>
      </c>
      <c r="P88" s="3">
        <v>75</v>
      </c>
      <c r="Q88" s="47">
        <v>289.7</v>
      </c>
      <c r="R88" s="3">
        <v>116</v>
      </c>
      <c r="S88" s="3">
        <v>95</v>
      </c>
      <c r="T88" s="7">
        <v>1928</v>
      </c>
      <c r="U88" s="2">
        <v>33</v>
      </c>
      <c r="V88" s="2">
        <v>15.6</v>
      </c>
      <c r="W88" s="2">
        <v>18.2</v>
      </c>
      <c r="X88" s="2">
        <v>14.5</v>
      </c>
      <c r="Y88" s="2">
        <v>5</v>
      </c>
      <c r="Z88" s="2">
        <v>7.5</v>
      </c>
      <c r="AA88" s="2">
        <v>12.9</v>
      </c>
      <c r="AB88" s="2">
        <v>10.9</v>
      </c>
      <c r="AC88" s="2">
        <v>20.3</v>
      </c>
      <c r="AD88" s="2">
        <v>8.3</v>
      </c>
      <c r="AE88" s="2">
        <v>15.7</v>
      </c>
      <c r="AF88" s="2">
        <v>10.3</v>
      </c>
      <c r="AG88" s="18">
        <v>33</v>
      </c>
      <c r="AI88" s="5">
        <v>21</v>
      </c>
      <c r="AJ88" s="5">
        <v>20</v>
      </c>
      <c r="AK88" s="5">
        <v>15</v>
      </c>
      <c r="AL88" s="5">
        <v>19</v>
      </c>
      <c r="AM88" s="5">
        <v>25</v>
      </c>
      <c r="AN88" s="36">
        <v>8</v>
      </c>
      <c r="AO88" s="5">
        <v>13</v>
      </c>
      <c r="AP88" s="5">
        <v>18</v>
      </c>
      <c r="AQ88" s="5">
        <v>22</v>
      </c>
      <c r="AR88" s="36">
        <v>15</v>
      </c>
      <c r="AS88" s="5">
        <v>13</v>
      </c>
      <c r="AT88" s="5">
        <v>23</v>
      </c>
      <c r="AU88" s="7">
        <f t="shared" si="24"/>
        <v>212</v>
      </c>
      <c r="AV88" s="5">
        <v>76</v>
      </c>
      <c r="AW88" s="5">
        <f t="shared" si="26"/>
        <v>44</v>
      </c>
      <c r="AX88" s="5">
        <f t="shared" si="25"/>
        <v>61</v>
      </c>
      <c r="AY88" s="5">
        <f t="shared" si="22"/>
        <v>28</v>
      </c>
      <c r="AZ88" s="7">
        <v>1928</v>
      </c>
      <c r="BA88" s="5">
        <f t="shared" si="23"/>
        <v>39</v>
      </c>
      <c r="BC88" s="7"/>
    </row>
    <row r="89" spans="1:55" ht="12.75">
      <c r="A89" s="7">
        <v>1929</v>
      </c>
      <c r="B89" s="50">
        <v>84.7</v>
      </c>
      <c r="C89" s="50">
        <v>120.9</v>
      </c>
      <c r="D89" s="50">
        <v>102.7</v>
      </c>
      <c r="E89" s="50">
        <v>14.5</v>
      </c>
      <c r="F89" s="50">
        <v>73.8</v>
      </c>
      <c r="G89" s="50">
        <v>64.5</v>
      </c>
      <c r="H89" s="50">
        <v>17.1</v>
      </c>
      <c r="I89" s="50">
        <v>50.5</v>
      </c>
      <c r="J89" s="50">
        <v>104.2</v>
      </c>
      <c r="K89" s="50">
        <v>67.3</v>
      </c>
      <c r="L89" s="50">
        <v>46.5</v>
      </c>
      <c r="M89" s="50">
        <v>101.3</v>
      </c>
      <c r="N89" s="4">
        <f t="shared" si="20"/>
        <v>848</v>
      </c>
      <c r="O89" s="71">
        <v>415</v>
      </c>
      <c r="P89" s="3">
        <v>88</v>
      </c>
      <c r="Q89" s="47">
        <v>236.3</v>
      </c>
      <c r="R89" s="3">
        <v>114</v>
      </c>
      <c r="S89" s="3">
        <v>132</v>
      </c>
      <c r="T89" s="7">
        <v>1929</v>
      </c>
      <c r="U89" s="2">
        <v>17.6</v>
      </c>
      <c r="V89" s="2">
        <v>20.1</v>
      </c>
      <c r="W89" s="2">
        <v>20</v>
      </c>
      <c r="X89" s="2">
        <v>4.6</v>
      </c>
      <c r="Y89" s="2">
        <v>16</v>
      </c>
      <c r="Z89" s="2">
        <v>23.1</v>
      </c>
      <c r="AA89" s="2">
        <v>4.6</v>
      </c>
      <c r="AB89" s="2">
        <v>16.9</v>
      </c>
      <c r="AC89" s="2">
        <v>13.6</v>
      </c>
      <c r="AD89" s="2">
        <v>18</v>
      </c>
      <c r="AE89" s="2">
        <v>9.1</v>
      </c>
      <c r="AF89" s="2">
        <v>13.1</v>
      </c>
      <c r="AG89" s="18">
        <v>23.1</v>
      </c>
      <c r="AI89" s="5">
        <v>14</v>
      </c>
      <c r="AJ89" s="5">
        <v>24</v>
      </c>
      <c r="AK89" s="5">
        <v>26</v>
      </c>
      <c r="AL89" s="5">
        <v>17</v>
      </c>
      <c r="AM89" s="5">
        <v>18</v>
      </c>
      <c r="AN89" s="36">
        <v>13</v>
      </c>
      <c r="AO89" s="5">
        <v>9</v>
      </c>
      <c r="AP89" s="5">
        <v>11</v>
      </c>
      <c r="AQ89" s="5">
        <v>22</v>
      </c>
      <c r="AR89" s="36">
        <v>19</v>
      </c>
      <c r="AS89" s="5">
        <v>12</v>
      </c>
      <c r="AT89" s="5">
        <v>22</v>
      </c>
      <c r="AU89" s="7">
        <f t="shared" si="24"/>
        <v>207</v>
      </c>
      <c r="AV89" s="5">
        <v>87</v>
      </c>
      <c r="AW89" s="5">
        <f t="shared" si="26"/>
        <v>35</v>
      </c>
      <c r="AX89" s="5">
        <f t="shared" si="25"/>
        <v>55</v>
      </c>
      <c r="AY89" s="5">
        <f t="shared" si="22"/>
        <v>31</v>
      </c>
      <c r="AZ89" s="7">
        <v>1929</v>
      </c>
      <c r="BA89" s="5">
        <f t="shared" si="23"/>
        <v>33</v>
      </c>
      <c r="BC89" s="7"/>
    </row>
    <row r="90" spans="1:55" ht="12.75">
      <c r="A90" s="7">
        <v>1930</v>
      </c>
      <c r="B90" s="50">
        <v>93.9</v>
      </c>
      <c r="C90" s="50">
        <v>152.1</v>
      </c>
      <c r="D90" s="50">
        <v>40.2</v>
      </c>
      <c r="E90" s="50">
        <v>57.6</v>
      </c>
      <c r="F90" s="50">
        <v>28.5</v>
      </c>
      <c r="G90" s="50">
        <v>68.9</v>
      </c>
      <c r="H90" s="50">
        <v>53.9</v>
      </c>
      <c r="I90" s="50">
        <v>45.4</v>
      </c>
      <c r="J90" s="50">
        <v>60.6</v>
      </c>
      <c r="K90" s="50">
        <v>46.3</v>
      </c>
      <c r="L90" s="50">
        <v>87.3</v>
      </c>
      <c r="M90" s="50">
        <v>102.5</v>
      </c>
      <c r="N90" s="4">
        <f t="shared" si="20"/>
        <v>837.1999999999999</v>
      </c>
      <c r="O90" s="71">
        <v>388</v>
      </c>
      <c r="P90" s="3">
        <v>86</v>
      </c>
      <c r="Q90" s="47">
        <v>228.8</v>
      </c>
      <c r="R90" s="3">
        <v>134</v>
      </c>
      <c r="S90" s="3">
        <v>168</v>
      </c>
      <c r="T90" s="7">
        <v>1930</v>
      </c>
      <c r="U90" s="2">
        <v>19.1</v>
      </c>
      <c r="V90" s="2">
        <v>25.4</v>
      </c>
      <c r="W90" s="2">
        <v>17.9</v>
      </c>
      <c r="X90" s="2">
        <v>18.7</v>
      </c>
      <c r="Y90" s="2">
        <v>6.4</v>
      </c>
      <c r="Z90" s="2">
        <v>13.3</v>
      </c>
      <c r="AA90" s="2">
        <v>10.1</v>
      </c>
      <c r="AB90" s="2">
        <v>6.5</v>
      </c>
      <c r="AC90" s="2">
        <v>7.9</v>
      </c>
      <c r="AD90" s="2">
        <v>12.4</v>
      </c>
      <c r="AE90" s="2">
        <v>12.5</v>
      </c>
      <c r="AF90" s="2">
        <v>17</v>
      </c>
      <c r="AG90" s="18">
        <v>25.4</v>
      </c>
      <c r="AI90" s="5">
        <v>17</v>
      </c>
      <c r="AJ90" s="5">
        <v>21</v>
      </c>
      <c r="AK90" s="5">
        <v>10</v>
      </c>
      <c r="AL90" s="5">
        <v>15</v>
      </c>
      <c r="AM90" s="5">
        <v>13</v>
      </c>
      <c r="AN90" s="36">
        <v>20</v>
      </c>
      <c r="AO90" s="5">
        <v>14</v>
      </c>
      <c r="AP90" s="5">
        <v>17</v>
      </c>
      <c r="AQ90" s="5">
        <v>24</v>
      </c>
      <c r="AR90" s="36">
        <v>13</v>
      </c>
      <c r="AS90" s="5">
        <v>19</v>
      </c>
      <c r="AT90" s="5">
        <v>24</v>
      </c>
      <c r="AU90" s="7">
        <f t="shared" si="24"/>
        <v>207</v>
      </c>
      <c r="AV90" s="5">
        <v>70</v>
      </c>
      <c r="AW90" s="5">
        <f t="shared" si="26"/>
        <v>28</v>
      </c>
      <c r="AX90" s="5">
        <f t="shared" si="25"/>
        <v>75</v>
      </c>
      <c r="AY90" s="5">
        <f t="shared" si="22"/>
        <v>32</v>
      </c>
      <c r="AZ90" s="7">
        <v>1930</v>
      </c>
      <c r="BA90" s="5">
        <f t="shared" si="23"/>
        <v>51</v>
      </c>
      <c r="BC90" s="7"/>
    </row>
    <row r="91" spans="1:55" ht="12.75">
      <c r="A91" s="7">
        <v>1931</v>
      </c>
      <c r="B91" s="50">
        <v>128.5</v>
      </c>
      <c r="C91" s="50">
        <v>71.4</v>
      </c>
      <c r="D91" s="50">
        <v>131.1</v>
      </c>
      <c r="E91" s="50">
        <v>80.1</v>
      </c>
      <c r="F91" s="50">
        <v>0.3</v>
      </c>
      <c r="G91" s="50">
        <v>27.5</v>
      </c>
      <c r="H91" s="50">
        <v>14.2</v>
      </c>
      <c r="I91" s="50">
        <v>42</v>
      </c>
      <c r="J91" s="50">
        <v>90.6</v>
      </c>
      <c r="K91" s="50">
        <v>140.5</v>
      </c>
      <c r="L91" s="50">
        <v>168.7</v>
      </c>
      <c r="M91" s="50">
        <v>103.2</v>
      </c>
      <c r="N91" s="4">
        <f t="shared" si="20"/>
        <v>998.1000000000001</v>
      </c>
      <c r="O91" s="71">
        <v>434</v>
      </c>
      <c r="P91" s="3">
        <v>80</v>
      </c>
      <c r="Q91" s="47">
        <v>274.3</v>
      </c>
      <c r="R91" s="3">
        <v>309</v>
      </c>
      <c r="S91" s="3">
        <v>84</v>
      </c>
      <c r="T91" s="7">
        <v>1931</v>
      </c>
      <c r="U91" s="2">
        <v>19.7</v>
      </c>
      <c r="V91" s="2">
        <v>12.3</v>
      </c>
      <c r="W91" s="16">
        <v>56.7</v>
      </c>
      <c r="X91" s="2">
        <v>19.4</v>
      </c>
      <c r="Y91" s="2">
        <v>0.2</v>
      </c>
      <c r="Z91" s="2">
        <v>5.9</v>
      </c>
      <c r="AA91" s="2">
        <v>4</v>
      </c>
      <c r="AB91" s="2">
        <v>13.4</v>
      </c>
      <c r="AC91" s="2">
        <v>17.4</v>
      </c>
      <c r="AD91" s="2">
        <v>20</v>
      </c>
      <c r="AE91" s="2">
        <v>18.2</v>
      </c>
      <c r="AF91" s="2">
        <v>14.1</v>
      </c>
      <c r="AG91" s="19">
        <v>56.7</v>
      </c>
      <c r="AI91" s="5">
        <v>20</v>
      </c>
      <c r="AJ91" s="5">
        <v>18</v>
      </c>
      <c r="AK91" s="5">
        <v>19</v>
      </c>
      <c r="AL91" s="5">
        <v>19</v>
      </c>
      <c r="AM91" s="5">
        <v>2</v>
      </c>
      <c r="AN91" s="36">
        <v>12</v>
      </c>
      <c r="AO91" s="7">
        <v>7</v>
      </c>
      <c r="AP91" s="5">
        <v>16</v>
      </c>
      <c r="AQ91" s="5">
        <v>20</v>
      </c>
      <c r="AR91" s="36">
        <v>23</v>
      </c>
      <c r="AS91" s="5">
        <v>25</v>
      </c>
      <c r="AT91" s="5">
        <v>22</v>
      </c>
      <c r="AU91" s="7">
        <f t="shared" si="24"/>
        <v>203</v>
      </c>
      <c r="AV91" s="5">
        <v>81</v>
      </c>
      <c r="AW91" s="5">
        <f t="shared" si="26"/>
        <v>21</v>
      </c>
      <c r="AX91" s="5">
        <f t="shared" si="25"/>
        <v>55</v>
      </c>
      <c r="AY91" s="5">
        <f t="shared" si="22"/>
        <v>48</v>
      </c>
      <c r="AZ91" s="7">
        <v>1931</v>
      </c>
      <c r="BA91" s="5">
        <f t="shared" si="23"/>
        <v>35</v>
      </c>
      <c r="BC91" s="7"/>
    </row>
    <row r="92" spans="1:55" ht="12.75">
      <c r="A92" s="7">
        <v>1932</v>
      </c>
      <c r="B92" s="50">
        <v>103.3</v>
      </c>
      <c r="C92" s="50">
        <v>42.2</v>
      </c>
      <c r="D92" s="50">
        <v>25</v>
      </c>
      <c r="E92" s="50">
        <v>37.2</v>
      </c>
      <c r="F92" s="50">
        <v>7.3</v>
      </c>
      <c r="G92" s="50">
        <v>30</v>
      </c>
      <c r="H92" s="50">
        <v>42.4</v>
      </c>
      <c r="I92" s="50">
        <v>85.3</v>
      </c>
      <c r="J92" s="50">
        <v>68.8</v>
      </c>
      <c r="K92" s="50">
        <v>41.5</v>
      </c>
      <c r="L92" s="50">
        <v>151</v>
      </c>
      <c r="M92" s="50">
        <v>101.1</v>
      </c>
      <c r="N92" s="4">
        <f t="shared" si="20"/>
        <v>735.1</v>
      </c>
      <c r="O92" s="71">
        <v>274</v>
      </c>
      <c r="P92" s="3">
        <v>45</v>
      </c>
      <c r="Q92" s="47">
        <v>226.5</v>
      </c>
      <c r="R92" s="3">
        <v>193</v>
      </c>
      <c r="S92" s="3">
        <v>158</v>
      </c>
      <c r="T92" s="7">
        <v>1932</v>
      </c>
      <c r="U92" s="2">
        <v>14.1</v>
      </c>
      <c r="V92" s="2">
        <v>8.3</v>
      </c>
      <c r="W92" s="2">
        <v>7.3</v>
      </c>
      <c r="X92" s="2">
        <v>21.3</v>
      </c>
      <c r="Y92" s="2">
        <v>2.1</v>
      </c>
      <c r="Z92" s="2">
        <v>15.9</v>
      </c>
      <c r="AA92" s="2">
        <v>12</v>
      </c>
      <c r="AB92" s="2">
        <v>13.1</v>
      </c>
      <c r="AC92" s="2">
        <v>14.1</v>
      </c>
      <c r="AD92" s="2">
        <v>9.4</v>
      </c>
      <c r="AE92" s="2">
        <v>44</v>
      </c>
      <c r="AF92" s="2">
        <v>13.1</v>
      </c>
      <c r="AG92" s="18">
        <v>44</v>
      </c>
      <c r="AI92" s="5">
        <v>25</v>
      </c>
      <c r="AJ92" s="5">
        <v>22</v>
      </c>
      <c r="AK92" s="5">
        <v>14</v>
      </c>
      <c r="AL92" s="5">
        <v>13</v>
      </c>
      <c r="AM92" s="5">
        <v>7</v>
      </c>
      <c r="AN92" s="36">
        <v>9</v>
      </c>
      <c r="AO92" s="5">
        <v>12</v>
      </c>
      <c r="AP92" s="5">
        <v>21</v>
      </c>
      <c r="AQ92" s="5">
        <v>16</v>
      </c>
      <c r="AR92" s="36">
        <v>12</v>
      </c>
      <c r="AS92" s="5">
        <v>21</v>
      </c>
      <c r="AT92" s="5">
        <v>26</v>
      </c>
      <c r="AU92" s="7">
        <f t="shared" si="24"/>
        <v>198</v>
      </c>
      <c r="AV92" s="5">
        <v>83</v>
      </c>
      <c r="AW92" s="5">
        <f t="shared" si="26"/>
        <v>20</v>
      </c>
      <c r="AX92" s="5">
        <f t="shared" si="25"/>
        <v>58</v>
      </c>
      <c r="AY92" s="5">
        <f t="shared" si="22"/>
        <v>33</v>
      </c>
      <c r="AZ92" s="7">
        <v>1932</v>
      </c>
      <c r="BA92" s="5">
        <f t="shared" si="23"/>
        <v>42</v>
      </c>
      <c r="BC92" s="7"/>
    </row>
    <row r="93" spans="1:55" ht="12.75">
      <c r="A93" s="7">
        <v>1933</v>
      </c>
      <c r="B93" s="50">
        <v>134</v>
      </c>
      <c r="C93" s="50">
        <v>24.6</v>
      </c>
      <c r="D93" s="50">
        <v>51.2</v>
      </c>
      <c r="E93" s="50">
        <v>17.8</v>
      </c>
      <c r="F93" s="50">
        <v>24.1</v>
      </c>
      <c r="G93" s="50">
        <v>16.1</v>
      </c>
      <c r="H93" s="50">
        <v>54.2</v>
      </c>
      <c r="I93" s="50">
        <v>79.6</v>
      </c>
      <c r="J93" s="50">
        <v>152.1</v>
      </c>
      <c r="K93" s="50">
        <v>108.3</v>
      </c>
      <c r="L93" s="50">
        <v>116.1</v>
      </c>
      <c r="M93" s="50">
        <v>114.6</v>
      </c>
      <c r="N93" s="4">
        <f t="shared" si="20"/>
        <v>892.7</v>
      </c>
      <c r="O93" s="71">
        <v>311</v>
      </c>
      <c r="P93" s="3">
        <v>42</v>
      </c>
      <c r="Q93" s="47">
        <v>302</v>
      </c>
      <c r="R93" s="3">
        <v>224</v>
      </c>
      <c r="S93" s="3">
        <v>150</v>
      </c>
      <c r="T93" s="7">
        <v>1933</v>
      </c>
      <c r="U93" s="2">
        <v>21.5</v>
      </c>
      <c r="V93" s="2">
        <v>8.3</v>
      </c>
      <c r="W93" s="2">
        <v>11.2</v>
      </c>
      <c r="X93" s="2">
        <v>4.5</v>
      </c>
      <c r="Y93" s="2">
        <v>8.2</v>
      </c>
      <c r="Z93" s="2">
        <v>8.3</v>
      </c>
      <c r="AA93" s="2">
        <v>14.6</v>
      </c>
      <c r="AB93" s="2">
        <v>14.9</v>
      </c>
      <c r="AC93" s="2">
        <v>27</v>
      </c>
      <c r="AD93" s="2">
        <v>33</v>
      </c>
      <c r="AE93" s="2">
        <v>19.9</v>
      </c>
      <c r="AF93" s="2">
        <v>16</v>
      </c>
      <c r="AG93" s="18">
        <v>33</v>
      </c>
      <c r="AI93" s="7">
        <v>31</v>
      </c>
      <c r="AJ93" s="5">
        <v>14</v>
      </c>
      <c r="AK93" s="5">
        <v>13</v>
      </c>
      <c r="AL93" s="5">
        <v>13</v>
      </c>
      <c r="AM93" s="5">
        <v>14</v>
      </c>
      <c r="AN93" s="36">
        <v>14</v>
      </c>
      <c r="AO93" s="5">
        <v>16</v>
      </c>
      <c r="AP93" s="5">
        <v>21</v>
      </c>
      <c r="AQ93" s="5">
        <v>20</v>
      </c>
      <c r="AR93" s="36">
        <v>21</v>
      </c>
      <c r="AS93" s="5">
        <v>17</v>
      </c>
      <c r="AT93" s="5">
        <v>25</v>
      </c>
      <c r="AU93" s="7">
        <f t="shared" si="24"/>
        <v>219</v>
      </c>
      <c r="AV93" s="5">
        <v>84</v>
      </c>
      <c r="AW93" s="5">
        <f t="shared" si="26"/>
        <v>27</v>
      </c>
      <c r="AX93" s="5">
        <f t="shared" si="25"/>
        <v>71</v>
      </c>
      <c r="AY93" s="5">
        <f t="shared" si="22"/>
        <v>38</v>
      </c>
      <c r="AZ93" s="7">
        <v>1933</v>
      </c>
      <c r="BA93" s="5">
        <f t="shared" si="23"/>
        <v>51</v>
      </c>
      <c r="BC93" s="7"/>
    </row>
    <row r="94" spans="1:55" ht="12.75">
      <c r="A94" s="7">
        <v>1934</v>
      </c>
      <c r="B94" s="50">
        <v>99</v>
      </c>
      <c r="C94" s="50">
        <v>86.5</v>
      </c>
      <c r="D94" s="50">
        <v>46.5</v>
      </c>
      <c r="E94" s="50">
        <v>30.4</v>
      </c>
      <c r="F94" s="50">
        <v>54.3</v>
      </c>
      <c r="G94" s="50">
        <v>37.7</v>
      </c>
      <c r="H94" s="50">
        <v>29</v>
      </c>
      <c r="I94" s="50">
        <v>91.7</v>
      </c>
      <c r="J94" s="50">
        <v>130.8</v>
      </c>
      <c r="K94" s="50">
        <v>74.7</v>
      </c>
      <c r="L94" s="50">
        <v>74.9</v>
      </c>
      <c r="M94" s="50">
        <v>52.1</v>
      </c>
      <c r="N94" s="4">
        <f t="shared" si="20"/>
        <v>807.6</v>
      </c>
      <c r="O94" s="71">
        <v>347</v>
      </c>
      <c r="P94" s="3">
        <v>85</v>
      </c>
      <c r="Q94" s="47">
        <v>289.2</v>
      </c>
      <c r="R94" s="3">
        <v>150</v>
      </c>
      <c r="S94" s="3">
        <v>158</v>
      </c>
      <c r="T94" s="7">
        <v>1934</v>
      </c>
      <c r="U94" s="2">
        <v>13.1</v>
      </c>
      <c r="V94" s="2">
        <v>19.3</v>
      </c>
      <c r="W94" s="2">
        <v>16.4</v>
      </c>
      <c r="X94" s="2">
        <v>6.5</v>
      </c>
      <c r="Y94" s="2">
        <v>7</v>
      </c>
      <c r="Z94" s="2">
        <v>7.7</v>
      </c>
      <c r="AA94" s="2">
        <v>7.8</v>
      </c>
      <c r="AB94" s="2">
        <v>30</v>
      </c>
      <c r="AC94" s="2">
        <v>27</v>
      </c>
      <c r="AD94" s="2">
        <v>14.3</v>
      </c>
      <c r="AE94" s="2">
        <v>17.9</v>
      </c>
      <c r="AF94" s="2">
        <v>17.1</v>
      </c>
      <c r="AG94" s="18">
        <v>30</v>
      </c>
      <c r="AI94" s="5">
        <v>22</v>
      </c>
      <c r="AJ94" s="5">
        <v>25</v>
      </c>
      <c r="AK94" s="5">
        <v>12</v>
      </c>
      <c r="AL94" s="5">
        <v>10</v>
      </c>
      <c r="AM94" s="5">
        <v>19</v>
      </c>
      <c r="AN94" s="36">
        <v>20</v>
      </c>
      <c r="AO94" s="5">
        <v>12</v>
      </c>
      <c r="AP94" s="5">
        <v>18</v>
      </c>
      <c r="AQ94" s="5">
        <v>16</v>
      </c>
      <c r="AR94" s="36">
        <v>17</v>
      </c>
      <c r="AS94" s="5">
        <v>22</v>
      </c>
      <c r="AT94" s="5">
        <v>16</v>
      </c>
      <c r="AU94" s="7">
        <f t="shared" si="24"/>
        <v>209</v>
      </c>
      <c r="AV94" s="5">
        <v>84</v>
      </c>
      <c r="AW94" s="5">
        <f t="shared" si="26"/>
        <v>29</v>
      </c>
      <c r="AX94" s="5">
        <f t="shared" si="25"/>
        <v>66</v>
      </c>
      <c r="AY94" s="5">
        <f t="shared" si="22"/>
        <v>39</v>
      </c>
      <c r="AZ94" s="7">
        <v>1934</v>
      </c>
      <c r="BA94" s="5">
        <f t="shared" si="23"/>
        <v>50</v>
      </c>
      <c r="BC94" s="7"/>
    </row>
    <row r="95" spans="1:55" ht="12.75">
      <c r="A95" s="7">
        <v>1935</v>
      </c>
      <c r="B95" s="50">
        <v>67.4</v>
      </c>
      <c r="C95" s="50">
        <v>39.7</v>
      </c>
      <c r="D95" s="50">
        <v>111.6</v>
      </c>
      <c r="E95" s="73">
        <v>10.3</v>
      </c>
      <c r="F95" s="50">
        <v>18.1</v>
      </c>
      <c r="G95" s="50">
        <v>31.6</v>
      </c>
      <c r="H95" s="50">
        <v>74.2</v>
      </c>
      <c r="I95" s="50">
        <v>90.1</v>
      </c>
      <c r="J95" s="50">
        <v>12.6</v>
      </c>
      <c r="K95" s="50">
        <v>102.4</v>
      </c>
      <c r="L95" s="50">
        <v>58.8</v>
      </c>
      <c r="M95" s="50">
        <v>38.1</v>
      </c>
      <c r="N95" s="4">
        <f t="shared" si="20"/>
        <v>654.9</v>
      </c>
      <c r="O95" s="71">
        <v>271</v>
      </c>
      <c r="P95" s="3">
        <v>28</v>
      </c>
      <c r="Q95" s="47">
        <v>208.5</v>
      </c>
      <c r="R95" s="3">
        <v>161</v>
      </c>
      <c r="S95" s="3">
        <v>196</v>
      </c>
      <c r="T95" s="7">
        <v>1935</v>
      </c>
      <c r="U95" s="2">
        <v>9.5</v>
      </c>
      <c r="V95" s="2">
        <v>13</v>
      </c>
      <c r="W95" s="2">
        <v>24.8</v>
      </c>
      <c r="X95" s="2">
        <v>5.2</v>
      </c>
      <c r="Y95" s="2">
        <v>3.5</v>
      </c>
      <c r="Z95" s="2">
        <v>13.1</v>
      </c>
      <c r="AA95" s="2">
        <v>9.6</v>
      </c>
      <c r="AB95" s="2">
        <v>13.7</v>
      </c>
      <c r="AC95" s="2">
        <v>5.4</v>
      </c>
      <c r="AD95" s="2">
        <v>22</v>
      </c>
      <c r="AE95" s="2">
        <v>9.5</v>
      </c>
      <c r="AF95" s="2">
        <v>22.7</v>
      </c>
      <c r="AG95" s="18">
        <v>24.8</v>
      </c>
      <c r="AI95" s="5">
        <v>28</v>
      </c>
      <c r="AJ95" s="5">
        <v>18</v>
      </c>
      <c r="AK95" s="5">
        <v>25</v>
      </c>
      <c r="AL95" s="5">
        <v>23</v>
      </c>
      <c r="AM95" s="5">
        <v>14</v>
      </c>
      <c r="AN95" s="36">
        <v>8</v>
      </c>
      <c r="AO95" s="5">
        <v>22</v>
      </c>
      <c r="AP95" s="5">
        <v>19</v>
      </c>
      <c r="AQ95" s="5">
        <v>10</v>
      </c>
      <c r="AR95" s="36">
        <v>17</v>
      </c>
      <c r="AS95" s="5">
        <v>23</v>
      </c>
      <c r="AT95" s="5">
        <v>10</v>
      </c>
      <c r="AU95" s="7">
        <f t="shared" si="24"/>
        <v>217</v>
      </c>
      <c r="AV95" s="5">
        <v>87</v>
      </c>
      <c r="AW95" s="5">
        <f t="shared" si="26"/>
        <v>37</v>
      </c>
      <c r="AX95" s="5">
        <f t="shared" si="25"/>
        <v>59</v>
      </c>
      <c r="AY95" s="5">
        <f t="shared" si="22"/>
        <v>40</v>
      </c>
      <c r="AZ95" s="7">
        <v>1935</v>
      </c>
      <c r="BA95" s="5">
        <f t="shared" si="23"/>
        <v>49</v>
      </c>
      <c r="BC95" s="7"/>
    </row>
    <row r="96" spans="1:55" ht="12.75">
      <c r="A96" s="7">
        <v>1936</v>
      </c>
      <c r="B96" s="50">
        <v>2.4</v>
      </c>
      <c r="C96" s="50">
        <v>41.4</v>
      </c>
      <c r="D96" s="50">
        <v>75.5</v>
      </c>
      <c r="E96" s="50">
        <v>27.6</v>
      </c>
      <c r="F96" s="50">
        <v>74.9</v>
      </c>
      <c r="G96" s="50">
        <v>91.4</v>
      </c>
      <c r="H96" s="50">
        <v>14.4</v>
      </c>
      <c r="I96" s="50">
        <v>72.4</v>
      </c>
      <c r="J96" s="50">
        <v>93.9</v>
      </c>
      <c r="K96" s="50">
        <v>180.8</v>
      </c>
      <c r="L96" s="50">
        <v>91.4</v>
      </c>
      <c r="M96" s="50">
        <v>57.9</v>
      </c>
      <c r="N96" s="4">
        <f t="shared" si="20"/>
        <v>824</v>
      </c>
      <c r="O96" s="71">
        <v>157</v>
      </c>
      <c r="P96" s="3">
        <v>103</v>
      </c>
      <c r="Q96" s="47">
        <v>272.1</v>
      </c>
      <c r="R96" s="3">
        <v>272</v>
      </c>
      <c r="S96" s="3">
        <v>178</v>
      </c>
      <c r="T96" s="7">
        <v>1936</v>
      </c>
      <c r="U96" s="2">
        <v>0.7</v>
      </c>
      <c r="V96" s="2">
        <v>13.3</v>
      </c>
      <c r="W96" s="2">
        <v>11.4</v>
      </c>
      <c r="X96" s="2">
        <v>3.5</v>
      </c>
      <c r="Y96" s="2">
        <v>9.4</v>
      </c>
      <c r="Z96" s="2">
        <v>29.5</v>
      </c>
      <c r="AA96" s="2">
        <v>7.1</v>
      </c>
      <c r="AB96" s="2">
        <v>19.5</v>
      </c>
      <c r="AC96" s="2">
        <v>15.4</v>
      </c>
      <c r="AD96" s="2">
        <v>28.8</v>
      </c>
      <c r="AE96" s="2">
        <v>16.8</v>
      </c>
      <c r="AF96" s="2">
        <v>8.2</v>
      </c>
      <c r="AG96" s="18">
        <v>29.5</v>
      </c>
      <c r="AI96" s="5">
        <v>5</v>
      </c>
      <c r="AJ96" s="5">
        <v>8</v>
      </c>
      <c r="AK96" s="5">
        <v>21</v>
      </c>
      <c r="AL96" s="5">
        <v>17</v>
      </c>
      <c r="AM96" s="5">
        <v>22</v>
      </c>
      <c r="AN96" s="36">
        <v>14</v>
      </c>
      <c r="AO96" s="5">
        <v>9</v>
      </c>
      <c r="AP96" s="5">
        <v>20</v>
      </c>
      <c r="AQ96" s="7">
        <v>25</v>
      </c>
      <c r="AR96" s="36">
        <v>24</v>
      </c>
      <c r="AS96" s="5">
        <v>22</v>
      </c>
      <c r="AT96" s="5">
        <v>19</v>
      </c>
      <c r="AU96" s="7">
        <f t="shared" si="24"/>
        <v>206</v>
      </c>
      <c r="AV96" s="5">
        <v>44</v>
      </c>
      <c r="AW96" s="5">
        <f t="shared" si="26"/>
        <v>39</v>
      </c>
      <c r="AX96" s="5">
        <f t="shared" si="25"/>
        <v>68</v>
      </c>
      <c r="AY96" s="5">
        <f t="shared" si="22"/>
        <v>46</v>
      </c>
      <c r="AZ96" s="7">
        <v>1936</v>
      </c>
      <c r="BA96" s="5">
        <f t="shared" si="23"/>
        <v>43</v>
      </c>
      <c r="BC96" s="7"/>
    </row>
    <row r="97" spans="1:55" ht="12.75">
      <c r="A97" s="7">
        <v>1937</v>
      </c>
      <c r="B97" s="50">
        <v>129.8</v>
      </c>
      <c r="C97" s="50">
        <v>82.2</v>
      </c>
      <c r="D97" s="50">
        <v>7</v>
      </c>
      <c r="E97" s="50">
        <v>60.4</v>
      </c>
      <c r="F97" s="50">
        <v>66.7</v>
      </c>
      <c r="G97" s="50">
        <v>28.2</v>
      </c>
      <c r="H97" s="50">
        <v>51.1</v>
      </c>
      <c r="I97" s="50">
        <v>128</v>
      </c>
      <c r="J97" s="50">
        <v>59.6</v>
      </c>
      <c r="K97" s="50">
        <v>89.9</v>
      </c>
      <c r="L97" s="50">
        <v>44.3</v>
      </c>
      <c r="M97" s="50">
        <v>72.4</v>
      </c>
      <c r="N97" s="4">
        <f t="shared" si="20"/>
        <v>819.5999999999999</v>
      </c>
      <c r="O97" s="71">
        <v>277</v>
      </c>
      <c r="P97" s="3">
        <v>127</v>
      </c>
      <c r="Q97" s="47">
        <v>266.9</v>
      </c>
      <c r="R97" s="3">
        <v>134</v>
      </c>
      <c r="S97" s="3">
        <v>207</v>
      </c>
      <c r="T97" s="7">
        <v>1937</v>
      </c>
      <c r="U97" s="2">
        <v>24</v>
      </c>
      <c r="V97" s="2">
        <v>12.4</v>
      </c>
      <c r="W97" s="2">
        <v>2.9</v>
      </c>
      <c r="X97" s="2">
        <v>9.1</v>
      </c>
      <c r="Y97" s="2">
        <v>6.5</v>
      </c>
      <c r="Z97" s="2">
        <v>6.1</v>
      </c>
      <c r="AA97" s="2">
        <v>14.8</v>
      </c>
      <c r="AB97" s="2">
        <v>30</v>
      </c>
      <c r="AC97" s="2">
        <v>11.9</v>
      </c>
      <c r="AD97" s="2">
        <v>14.2</v>
      </c>
      <c r="AE97" s="2">
        <v>7.8</v>
      </c>
      <c r="AF97" s="2">
        <v>9</v>
      </c>
      <c r="AG97" s="18">
        <v>30</v>
      </c>
      <c r="AI97" s="5">
        <v>25</v>
      </c>
      <c r="AJ97" s="5">
        <v>16</v>
      </c>
      <c r="AK97" s="5">
        <v>7</v>
      </c>
      <c r="AL97" s="5">
        <v>25</v>
      </c>
      <c r="AM97" s="5">
        <v>21</v>
      </c>
      <c r="AN97" s="36">
        <v>15</v>
      </c>
      <c r="AO97" s="5">
        <v>20</v>
      </c>
      <c r="AP97" s="7">
        <v>25</v>
      </c>
      <c r="AQ97" s="5">
        <v>16</v>
      </c>
      <c r="AR97" s="36">
        <v>22</v>
      </c>
      <c r="AS97" s="5">
        <v>22</v>
      </c>
      <c r="AT97" s="5">
        <v>24</v>
      </c>
      <c r="AU97" s="7">
        <f t="shared" si="24"/>
        <v>238</v>
      </c>
      <c r="AV97" s="5">
        <v>67</v>
      </c>
      <c r="AW97" s="5">
        <f t="shared" si="26"/>
        <v>46</v>
      </c>
      <c r="AX97" s="5">
        <f t="shared" si="25"/>
        <v>76</v>
      </c>
      <c r="AY97" s="5">
        <f t="shared" si="22"/>
        <v>44</v>
      </c>
      <c r="AZ97" s="7">
        <v>1937</v>
      </c>
      <c r="BA97" s="7">
        <f t="shared" si="23"/>
        <v>60</v>
      </c>
      <c r="BC97" s="7"/>
    </row>
    <row r="98" spans="1:55" ht="12.75">
      <c r="A98" s="7">
        <v>1938</v>
      </c>
      <c r="B98" s="50">
        <v>56.7</v>
      </c>
      <c r="C98" s="50">
        <v>73.1</v>
      </c>
      <c r="D98" s="50">
        <v>97.8</v>
      </c>
      <c r="E98" s="50">
        <v>78</v>
      </c>
      <c r="F98" s="50">
        <v>28.7</v>
      </c>
      <c r="G98" s="50">
        <v>64.8</v>
      </c>
      <c r="H98" s="50">
        <v>22.8</v>
      </c>
      <c r="I98" s="50">
        <v>56.2</v>
      </c>
      <c r="J98" s="50">
        <v>67.6</v>
      </c>
      <c r="K98" s="50">
        <v>72.9</v>
      </c>
      <c r="L98" s="50">
        <v>51.4</v>
      </c>
      <c r="M98" s="50">
        <v>169.3</v>
      </c>
      <c r="N98" s="4">
        <f t="shared" si="20"/>
        <v>839.3</v>
      </c>
      <c r="O98" s="71">
        <v>400</v>
      </c>
      <c r="P98" s="3">
        <v>107</v>
      </c>
      <c r="Q98" s="47">
        <v>211.4</v>
      </c>
      <c r="R98" s="3">
        <v>124</v>
      </c>
      <c r="S98" s="3">
        <v>144</v>
      </c>
      <c r="T98" s="7">
        <v>1938</v>
      </c>
      <c r="U98" s="2">
        <v>8.4</v>
      </c>
      <c r="V98" s="2">
        <v>11.2</v>
      </c>
      <c r="W98" s="2">
        <v>9.7</v>
      </c>
      <c r="X98" s="2">
        <v>13.5</v>
      </c>
      <c r="Y98" s="2">
        <v>13.5</v>
      </c>
      <c r="Z98" s="2">
        <v>18</v>
      </c>
      <c r="AA98" s="2">
        <v>7.4</v>
      </c>
      <c r="AB98" s="2">
        <v>12.4</v>
      </c>
      <c r="AC98" s="2">
        <v>14.7</v>
      </c>
      <c r="AD98" s="2">
        <v>10.4</v>
      </c>
      <c r="AE98" s="2">
        <v>11.9</v>
      </c>
      <c r="AF98" s="2">
        <v>55.1</v>
      </c>
      <c r="AG98" s="18">
        <v>55.1</v>
      </c>
      <c r="AI98" s="5">
        <v>25</v>
      </c>
      <c r="AJ98" s="5">
        <v>25</v>
      </c>
      <c r="AK98" s="5">
        <v>27</v>
      </c>
      <c r="AL98" s="5">
        <v>28</v>
      </c>
      <c r="AM98" s="5">
        <v>12</v>
      </c>
      <c r="AN98" s="36">
        <v>12</v>
      </c>
      <c r="AO98" s="5">
        <v>10</v>
      </c>
      <c r="AP98" s="5">
        <v>16</v>
      </c>
      <c r="AQ98" s="5">
        <v>25</v>
      </c>
      <c r="AR98" s="36">
        <v>31</v>
      </c>
      <c r="AS98" s="5">
        <v>20</v>
      </c>
      <c r="AT98" s="5">
        <v>23</v>
      </c>
      <c r="AU98" s="7">
        <f t="shared" si="24"/>
        <v>254</v>
      </c>
      <c r="AV98" s="5">
        <v>101</v>
      </c>
      <c r="AW98" s="5">
        <f t="shared" si="26"/>
        <v>40</v>
      </c>
      <c r="AX98" s="5">
        <f t="shared" si="25"/>
        <v>63</v>
      </c>
      <c r="AY98" s="5">
        <f t="shared" si="22"/>
        <v>51</v>
      </c>
      <c r="AZ98" s="7">
        <v>1938</v>
      </c>
      <c r="BA98" s="5">
        <f t="shared" si="23"/>
        <v>38</v>
      </c>
      <c r="BC98" s="7"/>
    </row>
    <row r="99" spans="1:55" ht="12.75">
      <c r="A99" s="7">
        <v>1939</v>
      </c>
      <c r="B99" s="50">
        <v>35.4</v>
      </c>
      <c r="C99" s="50">
        <v>81</v>
      </c>
      <c r="D99" s="50">
        <v>62.7</v>
      </c>
      <c r="E99" s="50">
        <v>51.5</v>
      </c>
      <c r="F99" s="50">
        <v>42.3</v>
      </c>
      <c r="G99" s="50">
        <v>35.7</v>
      </c>
      <c r="H99" s="50">
        <v>27.9</v>
      </c>
      <c r="I99" s="50">
        <v>164.8</v>
      </c>
      <c r="J99" s="50">
        <v>68.5</v>
      </c>
      <c r="K99" s="50">
        <v>92</v>
      </c>
      <c r="L99" s="50">
        <v>50.2</v>
      </c>
      <c r="M99" s="50">
        <v>72.1</v>
      </c>
      <c r="N99" s="4">
        <f t="shared" si="20"/>
        <v>784.1</v>
      </c>
      <c r="O99" s="71">
        <v>348</v>
      </c>
      <c r="P99" s="3">
        <v>94</v>
      </c>
      <c r="Q99" s="47">
        <v>269.9</v>
      </c>
      <c r="R99" s="3">
        <v>142</v>
      </c>
      <c r="S99" s="22">
        <v>228</v>
      </c>
      <c r="T99" s="7">
        <v>1939</v>
      </c>
      <c r="U99" s="2">
        <v>10.8</v>
      </c>
      <c r="V99" s="2">
        <v>8.6</v>
      </c>
      <c r="W99" s="2">
        <v>8.7</v>
      </c>
      <c r="X99" s="2">
        <v>11.3</v>
      </c>
      <c r="Y99" s="2">
        <v>5.9</v>
      </c>
      <c r="Z99" s="2">
        <v>13.8</v>
      </c>
      <c r="AA99" s="2">
        <v>11.9</v>
      </c>
      <c r="AB99" s="2">
        <v>27.7</v>
      </c>
      <c r="AC99" s="2">
        <v>14</v>
      </c>
      <c r="AD99" s="2">
        <v>37.1</v>
      </c>
      <c r="AE99" s="2">
        <v>11.1</v>
      </c>
      <c r="AF99" s="2">
        <v>18.8</v>
      </c>
      <c r="AG99" s="18">
        <v>37.1</v>
      </c>
      <c r="AI99" s="5">
        <v>11</v>
      </c>
      <c r="AJ99" s="5">
        <v>21</v>
      </c>
      <c r="AK99" s="5">
        <v>21</v>
      </c>
      <c r="AL99" s="5">
        <v>15</v>
      </c>
      <c r="AM99" s="5">
        <v>17</v>
      </c>
      <c r="AN99" s="36">
        <v>15</v>
      </c>
      <c r="AO99" s="5">
        <v>10</v>
      </c>
      <c r="AP99" s="7">
        <v>24</v>
      </c>
      <c r="AQ99" s="5">
        <v>20</v>
      </c>
      <c r="AR99" s="36">
        <v>17</v>
      </c>
      <c r="AS99" s="5">
        <v>15</v>
      </c>
      <c r="AT99" s="5">
        <v>26</v>
      </c>
      <c r="AU99" s="7">
        <f t="shared" si="24"/>
        <v>212</v>
      </c>
      <c r="AV99" s="5">
        <v>76</v>
      </c>
      <c r="AW99" s="5">
        <f t="shared" si="26"/>
        <v>32</v>
      </c>
      <c r="AX99" s="5">
        <f t="shared" si="25"/>
        <v>69</v>
      </c>
      <c r="AY99" s="5">
        <f t="shared" si="22"/>
        <v>32</v>
      </c>
      <c r="AZ99" s="7">
        <v>1939</v>
      </c>
      <c r="BA99" s="5">
        <f t="shared" si="23"/>
        <v>49</v>
      </c>
      <c r="BC99" s="7"/>
    </row>
    <row r="100" spans="1:55" ht="12.75">
      <c r="A100" s="7">
        <v>1940</v>
      </c>
      <c r="B100" s="50">
        <v>94.7</v>
      </c>
      <c r="C100" s="50">
        <v>49.9</v>
      </c>
      <c r="D100" s="50">
        <v>44.9</v>
      </c>
      <c r="E100" s="50">
        <v>62</v>
      </c>
      <c r="F100" s="50">
        <v>81</v>
      </c>
      <c r="G100" s="50">
        <v>67</v>
      </c>
      <c r="H100" s="50">
        <v>27.8</v>
      </c>
      <c r="I100" s="50">
        <v>75.2</v>
      </c>
      <c r="J100" s="50">
        <v>41.2</v>
      </c>
      <c r="K100" s="50">
        <v>40.7</v>
      </c>
      <c r="L100" s="50">
        <v>79</v>
      </c>
      <c r="M100" s="50">
        <v>91.5</v>
      </c>
      <c r="N100" s="4">
        <f t="shared" si="20"/>
        <v>754.9000000000001</v>
      </c>
      <c r="O100" s="71">
        <v>262</v>
      </c>
      <c r="P100" s="3">
        <v>143</v>
      </c>
      <c r="Q100" s="47">
        <v>211.2</v>
      </c>
      <c r="R100" s="3">
        <v>120</v>
      </c>
      <c r="S100" s="3">
        <v>170</v>
      </c>
      <c r="T100" s="7">
        <v>1940</v>
      </c>
      <c r="U100" s="2">
        <v>21.9</v>
      </c>
      <c r="V100" s="2">
        <v>12.1</v>
      </c>
      <c r="W100" s="2">
        <v>15.1</v>
      </c>
      <c r="X100" s="2">
        <v>12.7</v>
      </c>
      <c r="Y100" s="2">
        <v>7.8</v>
      </c>
      <c r="Z100" s="2">
        <v>11</v>
      </c>
      <c r="AA100" s="2">
        <v>7.3</v>
      </c>
      <c r="AB100" s="2">
        <v>12.3</v>
      </c>
      <c r="AC100" s="2">
        <v>9.3</v>
      </c>
      <c r="AD100" s="2">
        <v>12.1</v>
      </c>
      <c r="AE100" s="2">
        <v>14.6</v>
      </c>
      <c r="AF100" s="2">
        <v>22.2</v>
      </c>
      <c r="AG100" s="18">
        <v>22.2</v>
      </c>
      <c r="AI100" s="5">
        <v>20</v>
      </c>
      <c r="AJ100" s="5">
        <v>16</v>
      </c>
      <c r="AK100" s="5">
        <v>13</v>
      </c>
      <c r="AL100" s="5">
        <v>7</v>
      </c>
      <c r="AM100" s="5">
        <v>26</v>
      </c>
      <c r="AN100" s="36">
        <v>20</v>
      </c>
      <c r="AO100" s="5">
        <v>10</v>
      </c>
      <c r="AP100" s="5">
        <v>21</v>
      </c>
      <c r="AQ100" s="5">
        <v>16</v>
      </c>
      <c r="AR100" s="36">
        <v>15</v>
      </c>
      <c r="AS100" s="5">
        <v>19</v>
      </c>
      <c r="AT100" s="5">
        <v>23</v>
      </c>
      <c r="AU100" s="7">
        <f t="shared" si="24"/>
        <v>206</v>
      </c>
      <c r="AV100" s="5">
        <v>75</v>
      </c>
      <c r="AW100" s="5">
        <f t="shared" si="26"/>
        <v>33</v>
      </c>
      <c r="AX100" s="5">
        <f t="shared" si="25"/>
        <v>67</v>
      </c>
      <c r="AY100" s="5">
        <f t="shared" si="22"/>
        <v>34</v>
      </c>
      <c r="AZ100" s="7">
        <v>1940</v>
      </c>
      <c r="BA100" s="5">
        <f t="shared" si="23"/>
        <v>51</v>
      </c>
      <c r="BC100" s="7"/>
    </row>
    <row r="101" spans="1:55" ht="12.75">
      <c r="A101" s="7">
        <v>1941</v>
      </c>
      <c r="B101" s="50">
        <v>30.8</v>
      </c>
      <c r="C101" s="50">
        <v>21.1</v>
      </c>
      <c r="D101" s="50">
        <v>44.2</v>
      </c>
      <c r="E101" s="50">
        <v>37.2</v>
      </c>
      <c r="F101" s="50">
        <v>25.2</v>
      </c>
      <c r="G101" s="50">
        <v>41.2</v>
      </c>
      <c r="H101" s="50">
        <v>74.2</v>
      </c>
      <c r="I101" s="50">
        <v>33.2</v>
      </c>
      <c r="J101" s="50">
        <v>135.9</v>
      </c>
      <c r="K101" s="50">
        <v>92.4</v>
      </c>
      <c r="L101" s="50">
        <v>108.5</v>
      </c>
      <c r="M101" s="50">
        <v>95.3</v>
      </c>
      <c r="N101" s="4">
        <f t="shared" si="20"/>
        <v>739.1999999999999</v>
      </c>
      <c r="O101" s="71">
        <v>188</v>
      </c>
      <c r="P101" s="3">
        <v>62</v>
      </c>
      <c r="Q101" s="47">
        <v>284.5</v>
      </c>
      <c r="R101" s="3">
        <v>201</v>
      </c>
      <c r="S101" s="3">
        <v>149</v>
      </c>
      <c r="T101" s="7">
        <v>1941</v>
      </c>
      <c r="U101" s="2">
        <v>6.8</v>
      </c>
      <c r="V101" s="2">
        <v>8.6</v>
      </c>
      <c r="W101" s="2">
        <v>11.2</v>
      </c>
      <c r="X101" s="2">
        <v>11.5</v>
      </c>
      <c r="Y101" s="2">
        <v>9</v>
      </c>
      <c r="Z101" s="2">
        <v>5.9</v>
      </c>
      <c r="AA101" s="2">
        <v>15.4</v>
      </c>
      <c r="AB101" s="2">
        <v>7.4</v>
      </c>
      <c r="AC101" s="2">
        <v>21.5</v>
      </c>
      <c r="AD101" s="2">
        <v>13.9</v>
      </c>
      <c r="AE101" s="2">
        <v>19.3</v>
      </c>
      <c r="AF101" s="2">
        <v>16</v>
      </c>
      <c r="AG101" s="18">
        <v>21.5</v>
      </c>
      <c r="AI101" s="5">
        <v>17</v>
      </c>
      <c r="AJ101" s="5">
        <v>8</v>
      </c>
      <c r="AK101" s="5">
        <v>19</v>
      </c>
      <c r="AL101" s="5">
        <v>13</v>
      </c>
      <c r="AM101" s="5">
        <v>13</v>
      </c>
      <c r="AN101" s="36">
        <v>20</v>
      </c>
      <c r="AO101" s="5">
        <v>18</v>
      </c>
      <c r="AP101" s="5">
        <v>13</v>
      </c>
      <c r="AQ101" s="5">
        <v>28</v>
      </c>
      <c r="AR101" s="36">
        <v>24</v>
      </c>
      <c r="AS101" s="5">
        <v>25</v>
      </c>
      <c r="AT101" s="5">
        <v>26</v>
      </c>
      <c r="AU101" s="7">
        <f t="shared" si="24"/>
        <v>224</v>
      </c>
      <c r="AV101" s="5">
        <v>67</v>
      </c>
      <c r="AW101" s="5">
        <f t="shared" si="26"/>
        <v>26</v>
      </c>
      <c r="AX101" s="5">
        <f t="shared" si="25"/>
        <v>79</v>
      </c>
      <c r="AY101" s="5">
        <f t="shared" si="22"/>
        <v>49</v>
      </c>
      <c r="AZ101" s="7">
        <v>1941</v>
      </c>
      <c r="BA101" s="5">
        <f t="shared" si="23"/>
        <v>51</v>
      </c>
      <c r="BC101" s="7"/>
    </row>
    <row r="102" spans="1:55" ht="12.75">
      <c r="A102" s="7">
        <v>1942</v>
      </c>
      <c r="B102" s="50">
        <v>177.1</v>
      </c>
      <c r="C102" s="50">
        <v>56.4</v>
      </c>
      <c r="D102" s="50">
        <v>56.1</v>
      </c>
      <c r="E102" s="50">
        <v>48.2</v>
      </c>
      <c r="F102" s="50">
        <v>64.5</v>
      </c>
      <c r="G102" s="50">
        <v>24.5</v>
      </c>
      <c r="H102" s="50">
        <v>36.6</v>
      </c>
      <c r="I102" s="50">
        <v>80</v>
      </c>
      <c r="J102" s="50">
        <v>78.4</v>
      </c>
      <c r="K102" s="50">
        <v>41.3</v>
      </c>
      <c r="L102" s="50">
        <v>87</v>
      </c>
      <c r="M102" s="50">
        <v>69</v>
      </c>
      <c r="N102" s="4">
        <f t="shared" si="20"/>
        <v>819.1</v>
      </c>
      <c r="O102" s="71">
        <v>385</v>
      </c>
      <c r="P102" s="3">
        <v>113</v>
      </c>
      <c r="Q102" s="47">
        <v>219.5</v>
      </c>
      <c r="R102" s="3">
        <v>128</v>
      </c>
      <c r="S102" s="3">
        <v>141</v>
      </c>
      <c r="T102" s="7">
        <v>1942</v>
      </c>
      <c r="U102" s="2">
        <v>22.2</v>
      </c>
      <c r="V102" s="2">
        <v>11.8</v>
      </c>
      <c r="W102" s="2">
        <v>18.3</v>
      </c>
      <c r="X102" s="2">
        <v>11</v>
      </c>
      <c r="Y102" s="2">
        <v>15.3</v>
      </c>
      <c r="Z102" s="2">
        <v>6.7</v>
      </c>
      <c r="AA102" s="2">
        <v>8.2</v>
      </c>
      <c r="AB102" s="2">
        <v>18.6</v>
      </c>
      <c r="AC102" s="2">
        <v>23.4</v>
      </c>
      <c r="AD102" s="2">
        <v>8.7</v>
      </c>
      <c r="AE102" s="2">
        <v>12.1</v>
      </c>
      <c r="AF102" s="2">
        <v>15.5</v>
      </c>
      <c r="AG102" s="18">
        <v>23.4</v>
      </c>
      <c r="AI102" s="5">
        <v>27</v>
      </c>
      <c r="AJ102" s="5">
        <v>16</v>
      </c>
      <c r="AK102" s="5">
        <v>17</v>
      </c>
      <c r="AL102" s="5">
        <v>19</v>
      </c>
      <c r="AM102" s="5">
        <v>15</v>
      </c>
      <c r="AN102" s="36">
        <v>12</v>
      </c>
      <c r="AO102" s="5">
        <v>17</v>
      </c>
      <c r="AP102" s="5">
        <v>19</v>
      </c>
      <c r="AQ102" s="5">
        <v>22</v>
      </c>
      <c r="AR102" s="36">
        <v>19</v>
      </c>
      <c r="AS102" s="5">
        <v>25</v>
      </c>
      <c r="AT102" s="5">
        <v>26</v>
      </c>
      <c r="AU102" s="7">
        <f t="shared" si="24"/>
        <v>234</v>
      </c>
      <c r="AV102" s="5">
        <v>86</v>
      </c>
      <c r="AW102" s="5">
        <f t="shared" si="26"/>
        <v>34</v>
      </c>
      <c r="AX102" s="5">
        <f t="shared" si="25"/>
        <v>70</v>
      </c>
      <c r="AY102" s="5">
        <f t="shared" si="22"/>
        <v>44</v>
      </c>
      <c r="AZ102" s="7">
        <v>1942</v>
      </c>
      <c r="BA102" s="5">
        <f t="shared" si="23"/>
        <v>48</v>
      </c>
      <c r="BC102" s="7"/>
    </row>
    <row r="103" spans="1:55" ht="12.75">
      <c r="A103" s="7">
        <v>1943</v>
      </c>
      <c r="B103" s="50">
        <v>34.2</v>
      </c>
      <c r="C103" s="50">
        <v>64.8</v>
      </c>
      <c r="D103" s="50">
        <v>79.1</v>
      </c>
      <c r="E103" s="50">
        <v>77.2</v>
      </c>
      <c r="F103" s="50">
        <v>40.7</v>
      </c>
      <c r="G103" s="50">
        <v>28.3</v>
      </c>
      <c r="H103" s="50">
        <v>55.7</v>
      </c>
      <c r="I103" s="50">
        <v>13.9</v>
      </c>
      <c r="J103" s="50">
        <v>87.3</v>
      </c>
      <c r="K103" s="50">
        <v>56.8</v>
      </c>
      <c r="L103" s="50">
        <v>129.2</v>
      </c>
      <c r="M103" s="50">
        <v>98</v>
      </c>
      <c r="N103" s="4">
        <f t="shared" si="20"/>
        <v>765.2</v>
      </c>
      <c r="O103" s="71">
        <v>247</v>
      </c>
      <c r="P103" s="3">
        <v>118</v>
      </c>
      <c r="Q103" s="47">
        <v>185.2</v>
      </c>
      <c r="R103" s="3">
        <v>186</v>
      </c>
      <c r="S103" s="3">
        <v>98</v>
      </c>
      <c r="T103" s="7">
        <v>1943</v>
      </c>
      <c r="U103" s="6">
        <v>8.3</v>
      </c>
      <c r="V103" s="6">
        <v>16.8</v>
      </c>
      <c r="W103" s="6">
        <v>11.2</v>
      </c>
      <c r="X103" s="6">
        <v>13.5</v>
      </c>
      <c r="Y103" s="6">
        <v>7</v>
      </c>
      <c r="Z103" s="6">
        <v>10.7</v>
      </c>
      <c r="AA103" s="6">
        <v>20.3</v>
      </c>
      <c r="AB103" s="6">
        <v>3.5</v>
      </c>
      <c r="AC103" s="6">
        <v>16.3</v>
      </c>
      <c r="AD103" s="6">
        <v>20.4</v>
      </c>
      <c r="AE103" s="6">
        <v>14.1</v>
      </c>
      <c r="AF103" s="6">
        <v>13</v>
      </c>
      <c r="AG103" s="18">
        <v>20.4</v>
      </c>
      <c r="AI103" s="5">
        <v>10</v>
      </c>
      <c r="AJ103" s="5">
        <v>22</v>
      </c>
      <c r="AK103" s="5">
        <v>26</v>
      </c>
      <c r="AL103" s="5">
        <v>24</v>
      </c>
      <c r="AM103" s="5">
        <v>11</v>
      </c>
      <c r="AN103" s="36">
        <v>11</v>
      </c>
      <c r="AO103" s="5">
        <v>17</v>
      </c>
      <c r="AP103" s="7">
        <v>9</v>
      </c>
      <c r="AQ103" s="7">
        <v>26</v>
      </c>
      <c r="AR103" s="36">
        <v>19</v>
      </c>
      <c r="AS103" s="5">
        <v>23</v>
      </c>
      <c r="AT103" s="5">
        <v>24</v>
      </c>
      <c r="AU103" s="7">
        <f t="shared" si="24"/>
        <v>222</v>
      </c>
      <c r="AV103" s="5">
        <v>84</v>
      </c>
      <c r="AW103" s="5">
        <f t="shared" si="26"/>
        <v>35</v>
      </c>
      <c r="AX103" s="5">
        <f t="shared" si="25"/>
        <v>63</v>
      </c>
      <c r="AY103" s="5">
        <f t="shared" si="22"/>
        <v>42</v>
      </c>
      <c r="AZ103" s="7">
        <v>1943</v>
      </c>
      <c r="BA103" s="5">
        <f t="shared" si="23"/>
        <v>37</v>
      </c>
      <c r="BC103" s="7"/>
    </row>
    <row r="104" spans="1:55" ht="12.75">
      <c r="A104" s="7">
        <v>1944</v>
      </c>
      <c r="B104" s="50">
        <v>116</v>
      </c>
      <c r="C104" s="50">
        <v>62.6</v>
      </c>
      <c r="D104" s="50">
        <v>67.8</v>
      </c>
      <c r="E104" s="50">
        <v>44.8</v>
      </c>
      <c r="F104" s="50">
        <v>34.3</v>
      </c>
      <c r="G104" s="50">
        <v>24.8</v>
      </c>
      <c r="H104" s="50">
        <v>44</v>
      </c>
      <c r="I104" s="50">
        <v>70.8</v>
      </c>
      <c r="J104" s="50">
        <v>65.5</v>
      </c>
      <c r="K104" s="50">
        <v>142.1</v>
      </c>
      <c r="L104" s="50">
        <v>41.3</v>
      </c>
      <c r="M104" s="50">
        <v>63.2</v>
      </c>
      <c r="N104" s="4">
        <f t="shared" si="20"/>
        <v>777.2</v>
      </c>
      <c r="O104" s="71">
        <v>344</v>
      </c>
      <c r="P104" s="3">
        <v>79</v>
      </c>
      <c r="Q104" s="47">
        <v>205.1</v>
      </c>
      <c r="R104" s="3">
        <v>183</v>
      </c>
      <c r="S104" s="3">
        <v>140</v>
      </c>
      <c r="T104" s="7">
        <v>1944</v>
      </c>
      <c r="U104" s="6">
        <v>15.1</v>
      </c>
      <c r="V104" s="6">
        <v>15.1</v>
      </c>
      <c r="W104" s="6">
        <v>12.7</v>
      </c>
      <c r="X104" s="6">
        <v>19</v>
      </c>
      <c r="Y104" s="6">
        <v>9.6</v>
      </c>
      <c r="Z104" s="6">
        <v>8.4</v>
      </c>
      <c r="AA104" s="6">
        <v>15.7</v>
      </c>
      <c r="AB104" s="6">
        <v>15.6</v>
      </c>
      <c r="AC104" s="6">
        <v>12.2</v>
      </c>
      <c r="AD104" s="6">
        <v>17.7</v>
      </c>
      <c r="AE104" s="6">
        <v>8.5</v>
      </c>
      <c r="AF104" s="6">
        <v>8.3</v>
      </c>
      <c r="AG104" s="18">
        <v>19</v>
      </c>
      <c r="AI104" s="5">
        <v>22</v>
      </c>
      <c r="AJ104" s="5">
        <v>22</v>
      </c>
      <c r="AK104" s="5">
        <v>24</v>
      </c>
      <c r="AL104" s="5">
        <v>15</v>
      </c>
      <c r="AM104" s="5">
        <v>21</v>
      </c>
      <c r="AN104" s="36">
        <v>16</v>
      </c>
      <c r="AO104" s="5">
        <v>11</v>
      </c>
      <c r="AP104" s="5">
        <v>20</v>
      </c>
      <c r="AQ104" s="5">
        <v>20</v>
      </c>
      <c r="AR104" s="36">
        <v>22</v>
      </c>
      <c r="AS104" s="5">
        <v>15</v>
      </c>
      <c r="AT104" s="5">
        <v>21</v>
      </c>
      <c r="AU104" s="7">
        <f t="shared" si="24"/>
        <v>229</v>
      </c>
      <c r="AV104" s="5">
        <v>92</v>
      </c>
      <c r="AW104" s="5">
        <f t="shared" si="26"/>
        <v>36</v>
      </c>
      <c r="AX104" s="5">
        <f t="shared" si="25"/>
        <v>67</v>
      </c>
      <c r="AY104" s="5">
        <f t="shared" si="22"/>
        <v>37</v>
      </c>
      <c r="AZ104" s="7">
        <v>1944</v>
      </c>
      <c r="BA104" s="5">
        <f t="shared" si="23"/>
        <v>47</v>
      </c>
      <c r="BC104" s="7"/>
    </row>
    <row r="105" spans="1:55" ht="12.75">
      <c r="A105" s="7">
        <v>1945</v>
      </c>
      <c r="B105" s="50">
        <v>38.5</v>
      </c>
      <c r="C105" s="50">
        <v>68.7</v>
      </c>
      <c r="D105" s="50">
        <v>123.6</v>
      </c>
      <c r="E105" s="50">
        <v>47.6</v>
      </c>
      <c r="F105" s="50">
        <v>16.7</v>
      </c>
      <c r="G105" s="50">
        <v>36.4</v>
      </c>
      <c r="H105" s="50">
        <v>65.2</v>
      </c>
      <c r="I105" s="50">
        <v>100.8</v>
      </c>
      <c r="J105" s="50">
        <v>127.7</v>
      </c>
      <c r="K105" s="50">
        <v>61.7</v>
      </c>
      <c r="L105" s="50">
        <v>101.3</v>
      </c>
      <c r="M105" s="50">
        <v>51.2</v>
      </c>
      <c r="N105" s="4">
        <f t="shared" si="20"/>
        <v>839.4000000000001</v>
      </c>
      <c r="O105" s="71">
        <v>294</v>
      </c>
      <c r="P105" s="3">
        <v>64</v>
      </c>
      <c r="Q105" s="47">
        <v>330.1</v>
      </c>
      <c r="R105" s="3">
        <v>163</v>
      </c>
      <c r="S105" s="3">
        <v>202</v>
      </c>
      <c r="T105" s="7">
        <v>1945</v>
      </c>
      <c r="U105" s="6">
        <v>12</v>
      </c>
      <c r="V105" s="6">
        <v>10</v>
      </c>
      <c r="W105" s="6">
        <v>23.8</v>
      </c>
      <c r="X105" s="6">
        <v>9.4</v>
      </c>
      <c r="Y105" s="6">
        <v>5</v>
      </c>
      <c r="Z105" s="6">
        <v>9.5</v>
      </c>
      <c r="AA105" s="6">
        <v>16.4</v>
      </c>
      <c r="AB105" s="6">
        <v>33.4</v>
      </c>
      <c r="AC105" s="6">
        <v>23.2</v>
      </c>
      <c r="AD105" s="6">
        <v>10.5</v>
      </c>
      <c r="AE105" s="6">
        <v>22.7</v>
      </c>
      <c r="AF105" s="6">
        <v>8.2</v>
      </c>
      <c r="AG105" s="18">
        <v>33.4</v>
      </c>
      <c r="AI105" s="5">
        <v>16</v>
      </c>
      <c r="AJ105" s="5">
        <v>23</v>
      </c>
      <c r="AK105" s="5">
        <v>28</v>
      </c>
      <c r="AL105" s="5">
        <v>19</v>
      </c>
      <c r="AM105" s="5">
        <v>13</v>
      </c>
      <c r="AN105" s="36">
        <v>13</v>
      </c>
      <c r="AO105" s="5">
        <v>16</v>
      </c>
      <c r="AP105" s="5">
        <v>21</v>
      </c>
      <c r="AQ105" s="5">
        <v>22</v>
      </c>
      <c r="AR105" s="36">
        <v>22</v>
      </c>
      <c r="AS105" s="5">
        <v>24</v>
      </c>
      <c r="AT105" s="5">
        <v>15</v>
      </c>
      <c r="AU105" s="7">
        <f t="shared" si="24"/>
        <v>232</v>
      </c>
      <c r="AV105" s="5">
        <v>88</v>
      </c>
      <c r="AW105" s="5">
        <f t="shared" si="26"/>
        <v>32</v>
      </c>
      <c r="AX105" s="5">
        <f t="shared" si="25"/>
        <v>72</v>
      </c>
      <c r="AY105" s="5">
        <f t="shared" si="22"/>
        <v>46</v>
      </c>
      <c r="AZ105" s="7">
        <v>1945</v>
      </c>
      <c r="BA105" s="5">
        <f t="shared" si="23"/>
        <v>50</v>
      </c>
      <c r="BC105" s="7"/>
    </row>
    <row r="106" spans="1:55" ht="12.75">
      <c r="A106" s="7">
        <v>1946</v>
      </c>
      <c r="B106" s="50">
        <v>155.9</v>
      </c>
      <c r="C106" s="50">
        <v>45.1</v>
      </c>
      <c r="D106" s="50">
        <v>54.8</v>
      </c>
      <c r="E106" s="50">
        <v>97.4</v>
      </c>
      <c r="F106" s="50">
        <v>4.8</v>
      </c>
      <c r="G106" s="50">
        <v>21.6</v>
      </c>
      <c r="H106" s="50">
        <v>45.5</v>
      </c>
      <c r="I106" s="50">
        <v>42.4</v>
      </c>
      <c r="J106" s="50">
        <v>22</v>
      </c>
      <c r="K106" s="50">
        <v>159.7</v>
      </c>
      <c r="L106" s="50">
        <v>64.6</v>
      </c>
      <c r="M106" s="50">
        <v>134.3</v>
      </c>
      <c r="N106" s="4">
        <f t="shared" si="20"/>
        <v>848.1000000000001</v>
      </c>
      <c r="O106" s="71">
        <v>307</v>
      </c>
      <c r="P106" s="3">
        <v>102</v>
      </c>
      <c r="Q106" s="47">
        <v>131.5</v>
      </c>
      <c r="R106" s="3">
        <v>224</v>
      </c>
      <c r="S106" s="3">
        <v>110</v>
      </c>
      <c r="T106" s="7">
        <v>1946</v>
      </c>
      <c r="U106" s="2">
        <v>42.4</v>
      </c>
      <c r="V106" s="6">
        <v>9.3</v>
      </c>
      <c r="W106" s="6">
        <v>8.9</v>
      </c>
      <c r="X106" s="6">
        <v>21.2</v>
      </c>
      <c r="Y106" s="6">
        <v>1.9</v>
      </c>
      <c r="Z106" s="6">
        <v>3.8</v>
      </c>
      <c r="AA106" s="6">
        <v>14</v>
      </c>
      <c r="AB106" s="6">
        <v>18.3</v>
      </c>
      <c r="AC106" s="6">
        <v>4.1</v>
      </c>
      <c r="AD106" s="6">
        <v>22.7</v>
      </c>
      <c r="AE106" s="6">
        <v>21.6</v>
      </c>
      <c r="AF106" s="6">
        <v>29</v>
      </c>
      <c r="AG106" s="18">
        <v>29</v>
      </c>
      <c r="AI106" s="5">
        <v>25</v>
      </c>
      <c r="AJ106" s="5">
        <v>14</v>
      </c>
      <c r="AK106" s="5">
        <v>16</v>
      </c>
      <c r="AL106" s="5">
        <v>22</v>
      </c>
      <c r="AM106" s="5">
        <v>7</v>
      </c>
      <c r="AN106" s="36">
        <v>13</v>
      </c>
      <c r="AO106" s="5">
        <v>16</v>
      </c>
      <c r="AP106" s="5">
        <v>12</v>
      </c>
      <c r="AQ106" s="7">
        <v>9</v>
      </c>
      <c r="AR106" s="36">
        <v>19</v>
      </c>
      <c r="AS106" s="5">
        <v>13</v>
      </c>
      <c r="AT106" s="5">
        <v>20</v>
      </c>
      <c r="AU106" s="7">
        <f t="shared" si="24"/>
        <v>186</v>
      </c>
      <c r="AV106" s="5">
        <v>70</v>
      </c>
      <c r="AW106" s="5">
        <f t="shared" si="26"/>
        <v>29</v>
      </c>
      <c r="AX106" s="5">
        <f t="shared" si="25"/>
        <v>50</v>
      </c>
      <c r="AY106" s="5">
        <f t="shared" si="22"/>
        <v>32</v>
      </c>
      <c r="AZ106" s="7">
        <v>1946</v>
      </c>
      <c r="BA106" s="5">
        <f t="shared" si="23"/>
        <v>41</v>
      </c>
      <c r="BC106" s="7"/>
    </row>
    <row r="107" spans="1:55" ht="12.75">
      <c r="A107" s="7">
        <v>1947</v>
      </c>
      <c r="B107" s="50">
        <v>189.2</v>
      </c>
      <c r="C107" s="50">
        <v>21.1</v>
      </c>
      <c r="D107" s="50">
        <v>12.7</v>
      </c>
      <c r="E107" s="50">
        <v>43.8</v>
      </c>
      <c r="F107" s="50">
        <v>86.4</v>
      </c>
      <c r="G107" s="50">
        <v>33.5</v>
      </c>
      <c r="H107" s="50">
        <v>70.4</v>
      </c>
      <c r="I107" s="50">
        <v>100.7</v>
      </c>
      <c r="J107" s="50">
        <v>117.1</v>
      </c>
      <c r="K107" s="50">
        <v>124.3</v>
      </c>
      <c r="L107" s="50">
        <v>13.3</v>
      </c>
      <c r="M107" s="50">
        <v>82.1</v>
      </c>
      <c r="N107" s="4">
        <f t="shared" si="20"/>
        <v>894.5999999999999</v>
      </c>
      <c r="O107" s="71">
        <v>357</v>
      </c>
      <c r="P107" s="3">
        <v>130</v>
      </c>
      <c r="Q107" s="47">
        <v>321.7</v>
      </c>
      <c r="R107" s="3">
        <v>128</v>
      </c>
      <c r="S107" s="3">
        <v>205</v>
      </c>
      <c r="T107" s="7">
        <v>1947</v>
      </c>
      <c r="U107" s="6">
        <v>23.6</v>
      </c>
      <c r="V107" s="6">
        <v>10.4</v>
      </c>
      <c r="W107" s="6">
        <v>4.2</v>
      </c>
      <c r="X107" s="6">
        <v>12.7</v>
      </c>
      <c r="Y107" s="6">
        <v>15</v>
      </c>
      <c r="Z107" s="6">
        <v>6.9</v>
      </c>
      <c r="AA107" s="6">
        <v>11</v>
      </c>
      <c r="AB107" s="6">
        <v>11.9</v>
      </c>
      <c r="AC107" s="6">
        <v>32.4</v>
      </c>
      <c r="AD107" s="6">
        <v>25.5</v>
      </c>
      <c r="AE107" s="6">
        <v>4.6</v>
      </c>
      <c r="AF107" s="6">
        <v>40</v>
      </c>
      <c r="AG107" s="18">
        <v>40</v>
      </c>
      <c r="AI107" s="5">
        <v>23</v>
      </c>
      <c r="AJ107" s="5">
        <v>3</v>
      </c>
      <c r="AK107" s="5">
        <v>5</v>
      </c>
      <c r="AL107" s="5">
        <v>13</v>
      </c>
      <c r="AM107" s="5">
        <v>21</v>
      </c>
      <c r="AN107" s="36">
        <v>16</v>
      </c>
      <c r="AO107" s="5">
        <v>22</v>
      </c>
      <c r="AP107" s="5">
        <v>27</v>
      </c>
      <c r="AQ107" s="5">
        <v>23</v>
      </c>
      <c r="AR107" s="36">
        <v>22</v>
      </c>
      <c r="AS107" s="5">
        <v>10</v>
      </c>
      <c r="AT107" s="5">
        <v>18</v>
      </c>
      <c r="AU107" s="7">
        <f t="shared" si="24"/>
        <v>203</v>
      </c>
      <c r="AV107" s="5">
        <v>51</v>
      </c>
      <c r="AW107" s="5">
        <f t="shared" si="26"/>
        <v>34</v>
      </c>
      <c r="AX107" s="5">
        <f t="shared" si="25"/>
        <v>88</v>
      </c>
      <c r="AY107" s="5">
        <f t="shared" si="22"/>
        <v>32</v>
      </c>
      <c r="AZ107" s="7">
        <v>1947</v>
      </c>
      <c r="BA107" s="7">
        <f t="shared" si="23"/>
        <v>65</v>
      </c>
      <c r="BC107" s="7"/>
    </row>
    <row r="108" spans="1:55" ht="12.75">
      <c r="A108" s="7">
        <v>1948</v>
      </c>
      <c r="B108" s="50">
        <v>80.1</v>
      </c>
      <c r="C108" s="50">
        <v>122.4</v>
      </c>
      <c r="D108" s="50">
        <v>145.2</v>
      </c>
      <c r="E108" s="50">
        <v>40.8</v>
      </c>
      <c r="F108" s="50">
        <v>51</v>
      </c>
      <c r="G108" s="50">
        <v>34.1</v>
      </c>
      <c r="H108" s="50">
        <v>75.2</v>
      </c>
      <c r="I108" s="50">
        <v>37.5</v>
      </c>
      <c r="J108" s="50">
        <v>34.9</v>
      </c>
      <c r="K108" s="50">
        <v>121.4</v>
      </c>
      <c r="L108" s="50">
        <v>99.2</v>
      </c>
      <c r="M108" s="50">
        <v>122</v>
      </c>
      <c r="N108" s="4">
        <f t="shared" si="20"/>
        <v>963.8000000000001</v>
      </c>
      <c r="O108" s="71">
        <v>430</v>
      </c>
      <c r="P108" s="3">
        <v>92</v>
      </c>
      <c r="Q108" s="47">
        <v>181.7</v>
      </c>
      <c r="R108" s="3">
        <v>221</v>
      </c>
      <c r="S108" s="3">
        <v>147</v>
      </c>
      <c r="T108" s="7">
        <v>1948</v>
      </c>
      <c r="U108" s="6">
        <v>18.3</v>
      </c>
      <c r="V108" s="6">
        <v>18.3</v>
      </c>
      <c r="W108" s="6">
        <v>17.6</v>
      </c>
      <c r="X108" s="6">
        <v>11.3</v>
      </c>
      <c r="Y108" s="6">
        <v>6.5</v>
      </c>
      <c r="Z108" s="6">
        <v>6.1</v>
      </c>
      <c r="AA108" s="6">
        <v>24.7</v>
      </c>
      <c r="AB108" s="6">
        <v>7.1</v>
      </c>
      <c r="AC108" s="6">
        <v>8.6</v>
      </c>
      <c r="AD108" s="6">
        <v>21</v>
      </c>
      <c r="AE108" s="6">
        <v>38.4</v>
      </c>
      <c r="AF108" s="6">
        <v>26</v>
      </c>
      <c r="AG108" s="18">
        <v>38.4</v>
      </c>
      <c r="AI108" s="5">
        <v>16</v>
      </c>
      <c r="AJ108" s="5">
        <v>24</v>
      </c>
      <c r="AK108" s="5">
        <v>29</v>
      </c>
      <c r="AL108" s="5">
        <v>14</v>
      </c>
      <c r="AM108" s="5">
        <v>17</v>
      </c>
      <c r="AN108" s="36">
        <v>18</v>
      </c>
      <c r="AO108" s="5">
        <v>16</v>
      </c>
      <c r="AP108" s="5">
        <v>12</v>
      </c>
      <c r="AQ108" s="5">
        <v>11</v>
      </c>
      <c r="AR108" s="36">
        <v>16</v>
      </c>
      <c r="AS108" s="5">
        <v>15</v>
      </c>
      <c r="AT108" s="5">
        <v>22</v>
      </c>
      <c r="AU108" s="7">
        <f t="shared" si="24"/>
        <v>210</v>
      </c>
      <c r="AV108" s="5">
        <v>87</v>
      </c>
      <c r="AW108" s="5">
        <f t="shared" si="26"/>
        <v>31</v>
      </c>
      <c r="AX108" s="5">
        <f t="shared" si="25"/>
        <v>57</v>
      </c>
      <c r="AY108" s="5">
        <f t="shared" si="22"/>
        <v>31</v>
      </c>
      <c r="AZ108" s="7">
        <v>1948</v>
      </c>
      <c r="BA108" s="5">
        <f t="shared" si="23"/>
        <v>46</v>
      </c>
      <c r="BC108" s="7"/>
    </row>
    <row r="109" spans="1:55" ht="12.75">
      <c r="A109" s="7">
        <v>1949</v>
      </c>
      <c r="B109" s="50">
        <v>68.8</v>
      </c>
      <c r="C109" s="50">
        <v>80</v>
      </c>
      <c r="D109" s="50">
        <v>58.7</v>
      </c>
      <c r="E109" s="50">
        <v>51.8</v>
      </c>
      <c r="F109" s="50">
        <v>27.9</v>
      </c>
      <c r="G109" s="50">
        <v>44.2</v>
      </c>
      <c r="H109" s="50">
        <v>66</v>
      </c>
      <c r="I109" s="50">
        <v>96</v>
      </c>
      <c r="J109" s="50">
        <v>97.9</v>
      </c>
      <c r="K109" s="50">
        <v>35.9</v>
      </c>
      <c r="L109" s="50">
        <v>72</v>
      </c>
      <c r="M109" s="50">
        <v>54.2</v>
      </c>
      <c r="N109" s="4">
        <f t="shared" si="20"/>
        <v>753.4</v>
      </c>
      <c r="O109" s="71">
        <v>330</v>
      </c>
      <c r="P109" s="3">
        <v>80</v>
      </c>
      <c r="Q109" s="47">
        <v>304.1</v>
      </c>
      <c r="R109" s="3">
        <v>108</v>
      </c>
      <c r="S109" s="3">
        <v>206</v>
      </c>
      <c r="T109" s="7">
        <v>1949</v>
      </c>
      <c r="U109" s="6">
        <v>9.6</v>
      </c>
      <c r="V109" s="6">
        <v>8.3</v>
      </c>
      <c r="W109" s="6">
        <v>8.4</v>
      </c>
      <c r="X109" s="6">
        <v>17.8</v>
      </c>
      <c r="Y109" s="6">
        <v>5.5</v>
      </c>
      <c r="Z109" s="6">
        <v>13.2</v>
      </c>
      <c r="AA109" s="6">
        <v>12.6</v>
      </c>
      <c r="AB109" s="6">
        <v>25.1</v>
      </c>
      <c r="AC109" s="6">
        <v>18.6</v>
      </c>
      <c r="AD109" s="6">
        <v>15.7</v>
      </c>
      <c r="AE109" s="6">
        <v>15</v>
      </c>
      <c r="AF109" s="6">
        <v>14.2</v>
      </c>
      <c r="AG109" s="18">
        <v>25.1</v>
      </c>
      <c r="AI109" s="5">
        <v>24</v>
      </c>
      <c r="AJ109" s="5">
        <v>27</v>
      </c>
      <c r="AK109" s="5">
        <v>23</v>
      </c>
      <c r="AL109" s="5">
        <v>17</v>
      </c>
      <c r="AM109" s="5">
        <v>12</v>
      </c>
      <c r="AN109" s="36">
        <v>12</v>
      </c>
      <c r="AO109" s="5">
        <v>21</v>
      </c>
      <c r="AP109" s="5">
        <v>18</v>
      </c>
      <c r="AQ109" s="7">
        <v>25</v>
      </c>
      <c r="AR109" s="36">
        <v>12</v>
      </c>
      <c r="AS109" s="5">
        <v>16</v>
      </c>
      <c r="AT109" s="5">
        <v>16</v>
      </c>
      <c r="AU109" s="7">
        <f t="shared" si="24"/>
        <v>223</v>
      </c>
      <c r="AV109" s="5">
        <v>96</v>
      </c>
      <c r="AW109" s="5">
        <f t="shared" si="26"/>
        <v>29</v>
      </c>
      <c r="AX109" s="5">
        <f t="shared" si="25"/>
        <v>76</v>
      </c>
      <c r="AY109" s="5">
        <f t="shared" si="22"/>
        <v>28</v>
      </c>
      <c r="AZ109" s="7">
        <v>1949</v>
      </c>
      <c r="BA109" s="5">
        <f t="shared" si="23"/>
        <v>51</v>
      </c>
      <c r="BC109" s="7"/>
    </row>
    <row r="110" spans="1:55" ht="12.75">
      <c r="A110" s="7">
        <v>1950</v>
      </c>
      <c r="B110" s="50">
        <v>128.3</v>
      </c>
      <c r="C110" s="50">
        <v>30.6</v>
      </c>
      <c r="D110" s="50">
        <v>59.1</v>
      </c>
      <c r="E110" s="72">
        <v>10</v>
      </c>
      <c r="F110" s="50">
        <v>61.2</v>
      </c>
      <c r="G110" s="50">
        <v>42</v>
      </c>
      <c r="H110" s="50">
        <v>52.3</v>
      </c>
      <c r="I110" s="50">
        <v>55.6</v>
      </c>
      <c r="J110" s="50">
        <v>37.3</v>
      </c>
      <c r="K110" s="50">
        <v>91</v>
      </c>
      <c r="L110" s="50">
        <v>57.9</v>
      </c>
      <c r="M110" s="50">
        <v>46.8</v>
      </c>
      <c r="N110" s="4">
        <f t="shared" si="20"/>
        <v>672.1</v>
      </c>
      <c r="O110" s="71">
        <v>272</v>
      </c>
      <c r="P110" s="3">
        <v>71</v>
      </c>
      <c r="Q110" s="47">
        <v>187.2</v>
      </c>
      <c r="R110" s="3">
        <v>149</v>
      </c>
      <c r="S110" s="3">
        <v>150</v>
      </c>
      <c r="T110" s="7">
        <v>1950</v>
      </c>
      <c r="U110" s="6">
        <v>13.3</v>
      </c>
      <c r="V110" s="6">
        <v>4.9</v>
      </c>
      <c r="W110" s="6">
        <v>13.7</v>
      </c>
      <c r="X110" s="6">
        <v>3.2</v>
      </c>
      <c r="Y110" s="6">
        <v>17.5</v>
      </c>
      <c r="Z110" s="6">
        <v>9.5</v>
      </c>
      <c r="AA110" s="6">
        <v>9.1</v>
      </c>
      <c r="AB110" s="6">
        <v>8.3</v>
      </c>
      <c r="AC110" s="6">
        <v>10.9</v>
      </c>
      <c r="AD110" s="6">
        <v>15.7</v>
      </c>
      <c r="AE110" s="6">
        <v>22.9</v>
      </c>
      <c r="AF110" s="6">
        <v>11.3</v>
      </c>
      <c r="AG110" s="18">
        <v>22.9</v>
      </c>
      <c r="AI110" s="5">
        <v>28</v>
      </c>
      <c r="AJ110" s="5">
        <v>14</v>
      </c>
      <c r="AK110" s="5">
        <v>19</v>
      </c>
      <c r="AL110" s="5">
        <v>12</v>
      </c>
      <c r="AM110" s="5">
        <v>18</v>
      </c>
      <c r="AN110" s="36">
        <v>15</v>
      </c>
      <c r="AO110" s="5">
        <v>21</v>
      </c>
      <c r="AP110" s="5">
        <v>20</v>
      </c>
      <c r="AQ110" s="5">
        <v>13</v>
      </c>
      <c r="AR110" s="36">
        <v>18</v>
      </c>
      <c r="AS110" s="5">
        <v>14</v>
      </c>
      <c r="AT110" s="5">
        <v>19</v>
      </c>
      <c r="AU110" s="7">
        <f t="shared" si="24"/>
        <v>211</v>
      </c>
      <c r="AV110" s="5">
        <v>77</v>
      </c>
      <c r="AW110" s="5">
        <f t="shared" si="26"/>
        <v>30</v>
      </c>
      <c r="AX110" s="5">
        <f t="shared" si="25"/>
        <v>69</v>
      </c>
      <c r="AY110" s="5">
        <f t="shared" si="22"/>
        <v>32</v>
      </c>
      <c r="AZ110" s="7">
        <v>1950</v>
      </c>
      <c r="BA110" s="5">
        <f t="shared" si="23"/>
        <v>56</v>
      </c>
      <c r="BC110" s="7"/>
    </row>
    <row r="111" spans="1:55" ht="12.75">
      <c r="A111" s="7">
        <v>1951</v>
      </c>
      <c r="B111" s="50">
        <v>61.1</v>
      </c>
      <c r="C111" s="50">
        <v>49.8</v>
      </c>
      <c r="D111" s="50">
        <v>25.5</v>
      </c>
      <c r="E111" s="50">
        <v>21.7</v>
      </c>
      <c r="F111" s="50">
        <v>23.4</v>
      </c>
      <c r="G111" s="50">
        <v>39.4</v>
      </c>
      <c r="H111" s="50">
        <v>43.6</v>
      </c>
      <c r="I111" s="50">
        <v>17.8</v>
      </c>
      <c r="J111" s="50">
        <v>47.9</v>
      </c>
      <c r="K111" s="50">
        <v>123.5</v>
      </c>
      <c r="L111" s="50">
        <v>25.1</v>
      </c>
      <c r="M111" s="50">
        <v>81.5</v>
      </c>
      <c r="N111" s="4">
        <f t="shared" si="20"/>
        <v>560.3</v>
      </c>
      <c r="O111" s="71">
        <v>183</v>
      </c>
      <c r="P111" s="3">
        <v>45</v>
      </c>
      <c r="Q111" s="47">
        <v>148.7</v>
      </c>
      <c r="R111" s="3">
        <v>149</v>
      </c>
      <c r="S111" s="3">
        <v>101</v>
      </c>
      <c r="T111" s="7">
        <v>1951</v>
      </c>
      <c r="U111" s="6">
        <v>14.4</v>
      </c>
      <c r="V111" s="6">
        <v>9</v>
      </c>
      <c r="W111" s="6">
        <v>7.2</v>
      </c>
      <c r="X111" s="6">
        <v>7.6</v>
      </c>
      <c r="Y111" s="6">
        <v>4.4</v>
      </c>
      <c r="Z111" s="6">
        <v>15.4</v>
      </c>
      <c r="AA111" s="6">
        <v>12.2</v>
      </c>
      <c r="AB111" s="6">
        <v>10.5</v>
      </c>
      <c r="AC111" s="6">
        <v>8</v>
      </c>
      <c r="AD111" s="6">
        <v>9.9</v>
      </c>
      <c r="AE111" s="6">
        <v>7.4</v>
      </c>
      <c r="AF111" s="6">
        <v>18.1</v>
      </c>
      <c r="AG111" s="18">
        <v>18.1</v>
      </c>
      <c r="AI111" s="5">
        <v>16</v>
      </c>
      <c r="AJ111" s="5">
        <v>17</v>
      </c>
      <c r="AK111" s="5">
        <v>9</v>
      </c>
      <c r="AL111" s="5">
        <v>17</v>
      </c>
      <c r="AM111" s="5">
        <v>18</v>
      </c>
      <c r="AN111" s="36">
        <v>11</v>
      </c>
      <c r="AO111" s="5">
        <v>15</v>
      </c>
      <c r="AP111" s="5">
        <v>23</v>
      </c>
      <c r="AQ111" s="5">
        <v>21</v>
      </c>
      <c r="AR111" s="36">
        <v>28</v>
      </c>
      <c r="AS111" s="5">
        <v>10</v>
      </c>
      <c r="AT111" s="5">
        <v>26</v>
      </c>
      <c r="AU111" s="7">
        <f t="shared" si="24"/>
        <v>211</v>
      </c>
      <c r="AV111" s="5">
        <v>61</v>
      </c>
      <c r="AW111" s="5">
        <f t="shared" si="26"/>
        <v>35</v>
      </c>
      <c r="AX111" s="5">
        <f t="shared" si="25"/>
        <v>70</v>
      </c>
      <c r="AY111" s="5">
        <f t="shared" si="22"/>
        <v>38</v>
      </c>
      <c r="AZ111" s="7">
        <v>1951</v>
      </c>
      <c r="BA111" s="5">
        <f t="shared" si="23"/>
        <v>49</v>
      </c>
      <c r="BC111" s="7"/>
    </row>
    <row r="112" spans="1:55" ht="12.75">
      <c r="A112" s="7">
        <v>1952</v>
      </c>
      <c r="B112" s="50">
        <v>118.5</v>
      </c>
      <c r="C112" s="50">
        <v>87.4</v>
      </c>
      <c r="D112" s="50">
        <v>25.9</v>
      </c>
      <c r="E112" s="50">
        <v>33.7</v>
      </c>
      <c r="F112" s="50">
        <v>46.7</v>
      </c>
      <c r="G112" s="50">
        <v>15.6</v>
      </c>
      <c r="H112" s="50">
        <v>67</v>
      </c>
      <c r="I112" s="50">
        <v>33.1</v>
      </c>
      <c r="J112" s="50">
        <v>29.2</v>
      </c>
      <c r="K112" s="50">
        <v>84.4</v>
      </c>
      <c r="L112" s="50">
        <v>60</v>
      </c>
      <c r="M112" s="50">
        <v>26.6</v>
      </c>
      <c r="N112" s="4">
        <f aca="true" t="shared" si="27" ref="N112:N138">SUM(B112:M112)</f>
        <v>628.1</v>
      </c>
      <c r="O112" s="71">
        <v>313</v>
      </c>
      <c r="P112" s="3">
        <v>80</v>
      </c>
      <c r="Q112" s="47">
        <v>144.9</v>
      </c>
      <c r="R112" s="3">
        <v>144</v>
      </c>
      <c r="S112" s="3">
        <v>116</v>
      </c>
      <c r="T112" s="7">
        <v>1952</v>
      </c>
      <c r="U112" s="6">
        <v>30.4</v>
      </c>
      <c r="V112" s="6">
        <v>17.7</v>
      </c>
      <c r="W112" s="6">
        <v>8.9</v>
      </c>
      <c r="X112" s="6">
        <v>4.3</v>
      </c>
      <c r="Y112" s="6">
        <v>13</v>
      </c>
      <c r="Z112" s="6">
        <v>5.8</v>
      </c>
      <c r="AA112" s="6">
        <v>25.1</v>
      </c>
      <c r="AB112" s="6">
        <v>15.4</v>
      </c>
      <c r="AC112" s="6">
        <v>18.3</v>
      </c>
      <c r="AD112" s="6">
        <v>21.5</v>
      </c>
      <c r="AE112" s="6">
        <v>13.9</v>
      </c>
      <c r="AF112" s="6">
        <v>16.7</v>
      </c>
      <c r="AG112" s="18">
        <v>25.1</v>
      </c>
      <c r="AI112" s="5">
        <v>20</v>
      </c>
      <c r="AJ112" s="5">
        <v>21</v>
      </c>
      <c r="AK112" s="5">
        <v>11</v>
      </c>
      <c r="AL112" s="5">
        <v>19</v>
      </c>
      <c r="AM112" s="5">
        <v>17</v>
      </c>
      <c r="AN112" s="36">
        <v>9</v>
      </c>
      <c r="AO112" s="5">
        <v>21</v>
      </c>
      <c r="AP112" s="7">
        <v>8</v>
      </c>
      <c r="AQ112" s="5">
        <v>12</v>
      </c>
      <c r="AR112" s="36">
        <v>22</v>
      </c>
      <c r="AS112" s="5">
        <v>8</v>
      </c>
      <c r="AT112" s="5">
        <v>16</v>
      </c>
      <c r="AU112" s="7">
        <f t="shared" si="24"/>
        <v>184</v>
      </c>
      <c r="AV112" s="5">
        <v>78</v>
      </c>
      <c r="AW112" s="5">
        <f t="shared" si="26"/>
        <v>36</v>
      </c>
      <c r="AX112" s="5">
        <f t="shared" si="25"/>
        <v>50</v>
      </c>
      <c r="AY112" s="5">
        <f t="shared" si="22"/>
        <v>30</v>
      </c>
      <c r="AZ112" s="7">
        <v>1952</v>
      </c>
      <c r="BA112" s="5">
        <f aca="true" t="shared" si="28" ref="BA112:BA143">SUM(AN112:AP112)</f>
        <v>38</v>
      </c>
      <c r="BC112" s="7"/>
    </row>
    <row r="113" spans="1:55" ht="12.75">
      <c r="A113" s="7">
        <v>1953</v>
      </c>
      <c r="B113" s="50">
        <v>108.9</v>
      </c>
      <c r="C113" s="50">
        <v>173.6</v>
      </c>
      <c r="D113" s="50">
        <v>150.2</v>
      </c>
      <c r="E113" s="50">
        <v>51.7</v>
      </c>
      <c r="F113" s="50">
        <v>36.3</v>
      </c>
      <c r="G113" s="50">
        <v>28.6</v>
      </c>
      <c r="H113" s="50">
        <v>39.6</v>
      </c>
      <c r="I113" s="50">
        <v>50.7</v>
      </c>
      <c r="J113" s="50">
        <v>80.5</v>
      </c>
      <c r="K113" s="50">
        <v>101.1</v>
      </c>
      <c r="L113" s="50">
        <v>86.9</v>
      </c>
      <c r="M113" s="50">
        <v>171.7</v>
      </c>
      <c r="N113" s="4">
        <f t="shared" si="27"/>
        <v>1079.8</v>
      </c>
      <c r="O113" s="71">
        <v>459</v>
      </c>
      <c r="P113" s="3">
        <v>88</v>
      </c>
      <c r="Q113" s="47">
        <v>199.4</v>
      </c>
      <c r="R113" s="3">
        <v>188</v>
      </c>
      <c r="S113" s="3">
        <v>119</v>
      </c>
      <c r="T113" s="7">
        <v>1953</v>
      </c>
      <c r="U113" s="6">
        <v>17.1</v>
      </c>
      <c r="V113" s="2">
        <v>40.3</v>
      </c>
      <c r="W113" s="6">
        <v>18.8</v>
      </c>
      <c r="X113" s="6">
        <v>17.2</v>
      </c>
      <c r="Y113" s="6">
        <v>16.3</v>
      </c>
      <c r="Z113" s="6">
        <v>3.7</v>
      </c>
      <c r="AA113" s="6">
        <v>9.8</v>
      </c>
      <c r="AB113" s="6">
        <v>21.9</v>
      </c>
      <c r="AC113" s="6">
        <v>30.9</v>
      </c>
      <c r="AD113" s="6">
        <v>11</v>
      </c>
      <c r="AE113" s="6">
        <v>11.3</v>
      </c>
      <c r="AF113" s="6">
        <v>19.3</v>
      </c>
      <c r="AG113" s="18">
        <v>40.3</v>
      </c>
      <c r="AI113" s="5">
        <v>24</v>
      </c>
      <c r="AJ113" s="5">
        <v>24</v>
      </c>
      <c r="AK113" s="5">
        <v>29</v>
      </c>
      <c r="AL113" s="5">
        <v>13</v>
      </c>
      <c r="AM113" s="5">
        <v>15</v>
      </c>
      <c r="AN113" s="36">
        <v>19</v>
      </c>
      <c r="AO113" s="5">
        <v>13</v>
      </c>
      <c r="AP113" s="5">
        <v>17</v>
      </c>
      <c r="AQ113" s="5">
        <v>23</v>
      </c>
      <c r="AR113" s="36">
        <v>24</v>
      </c>
      <c r="AS113" s="5">
        <v>27</v>
      </c>
      <c r="AT113" s="7">
        <v>29</v>
      </c>
      <c r="AU113" s="7">
        <f t="shared" si="24"/>
        <v>257</v>
      </c>
      <c r="AV113" s="5">
        <v>93</v>
      </c>
      <c r="AW113" s="5">
        <f t="shared" si="26"/>
        <v>28</v>
      </c>
      <c r="AX113" s="5">
        <f t="shared" si="25"/>
        <v>72</v>
      </c>
      <c r="AY113" s="5">
        <f t="shared" si="22"/>
        <v>51</v>
      </c>
      <c r="AZ113" s="7">
        <v>1953</v>
      </c>
      <c r="BA113" s="5">
        <f t="shared" si="28"/>
        <v>49</v>
      </c>
      <c r="BC113" s="7"/>
    </row>
    <row r="114" spans="1:55" ht="12.75">
      <c r="A114" s="7">
        <v>1954</v>
      </c>
      <c r="B114" s="50">
        <v>103.6</v>
      </c>
      <c r="C114" s="50">
        <v>82.6</v>
      </c>
      <c r="D114" s="50">
        <v>50</v>
      </c>
      <c r="E114" s="50">
        <v>79</v>
      </c>
      <c r="F114" s="50">
        <v>31.3</v>
      </c>
      <c r="G114" s="50">
        <v>16.4</v>
      </c>
      <c r="H114" s="50">
        <v>64.5</v>
      </c>
      <c r="I114" s="50">
        <v>49.3</v>
      </c>
      <c r="J114" s="50">
        <v>15.3</v>
      </c>
      <c r="K114" s="50">
        <v>68.5</v>
      </c>
      <c r="L114" s="50">
        <v>147.2</v>
      </c>
      <c r="M114" s="50">
        <v>60.9</v>
      </c>
      <c r="N114" s="4">
        <f t="shared" si="27"/>
        <v>768.6</v>
      </c>
      <c r="O114" s="71">
        <v>408</v>
      </c>
      <c r="P114" s="3">
        <v>110</v>
      </c>
      <c r="Q114" s="47">
        <v>145.5</v>
      </c>
      <c r="R114" s="3">
        <v>216</v>
      </c>
      <c r="S114" s="3">
        <v>130</v>
      </c>
      <c r="T114" s="7">
        <v>1954</v>
      </c>
      <c r="U114" s="6">
        <v>17.7</v>
      </c>
      <c r="V114" s="6">
        <v>19.8</v>
      </c>
      <c r="W114" s="6">
        <v>10.5</v>
      </c>
      <c r="X114" s="6">
        <v>13.2</v>
      </c>
      <c r="Y114" s="6">
        <v>10.7</v>
      </c>
      <c r="Z114" s="6">
        <v>8.1</v>
      </c>
      <c r="AA114" s="6">
        <v>30.6</v>
      </c>
      <c r="AB114" s="6">
        <v>20.3</v>
      </c>
      <c r="AC114" s="6">
        <v>5.6</v>
      </c>
      <c r="AD114" s="6">
        <v>17.6</v>
      </c>
      <c r="AE114" s="6">
        <v>26.2</v>
      </c>
      <c r="AF114" s="6">
        <v>18</v>
      </c>
      <c r="AG114" s="18">
        <v>30.6</v>
      </c>
      <c r="AI114" s="5">
        <v>26</v>
      </c>
      <c r="AJ114" s="5">
        <v>18</v>
      </c>
      <c r="AK114" s="5">
        <v>19</v>
      </c>
      <c r="AL114" s="5">
        <v>24</v>
      </c>
      <c r="AM114" s="5">
        <v>13</v>
      </c>
      <c r="AN114" s="37">
        <v>6</v>
      </c>
      <c r="AO114" s="5">
        <v>14</v>
      </c>
      <c r="AP114" s="5">
        <v>17</v>
      </c>
      <c r="AQ114" s="7">
        <v>7</v>
      </c>
      <c r="AR114" s="36">
        <v>18</v>
      </c>
      <c r="AS114" s="5">
        <v>23</v>
      </c>
      <c r="AT114" s="5">
        <v>21</v>
      </c>
      <c r="AU114" s="7">
        <f t="shared" si="24"/>
        <v>206</v>
      </c>
      <c r="AV114" s="5">
        <v>92</v>
      </c>
      <c r="AW114" s="5">
        <f t="shared" si="26"/>
        <v>37</v>
      </c>
      <c r="AX114" s="5">
        <f t="shared" si="25"/>
        <v>44</v>
      </c>
      <c r="AY114" s="5">
        <f t="shared" si="22"/>
        <v>41</v>
      </c>
      <c r="AZ114" s="7">
        <v>1954</v>
      </c>
      <c r="BA114" s="5">
        <f t="shared" si="28"/>
        <v>37</v>
      </c>
      <c r="BC114" s="7"/>
    </row>
    <row r="115" spans="1:55" ht="12.75">
      <c r="A115" s="7">
        <v>1955</v>
      </c>
      <c r="B115" s="50">
        <v>63.1</v>
      </c>
      <c r="C115" s="50">
        <v>17.2</v>
      </c>
      <c r="D115" s="50">
        <v>32.4</v>
      </c>
      <c r="E115" s="50">
        <v>78.5</v>
      </c>
      <c r="F115" s="50">
        <v>32.2</v>
      </c>
      <c r="G115" s="73">
        <v>58.1</v>
      </c>
      <c r="H115" s="73">
        <v>91.8</v>
      </c>
      <c r="I115" s="73">
        <v>78.8</v>
      </c>
      <c r="J115" s="50">
        <v>60.6</v>
      </c>
      <c r="K115" s="50">
        <v>51.5</v>
      </c>
      <c r="L115" s="50">
        <v>37</v>
      </c>
      <c r="M115" s="50">
        <v>38.9</v>
      </c>
      <c r="N115" s="4">
        <f t="shared" si="27"/>
        <v>640.1</v>
      </c>
      <c r="O115" s="71">
        <v>174</v>
      </c>
      <c r="P115" s="3">
        <v>111</v>
      </c>
      <c r="Q115" s="47">
        <v>289.3</v>
      </c>
      <c r="R115" s="3">
        <v>89</v>
      </c>
      <c r="S115" s="22">
        <v>229</v>
      </c>
      <c r="T115" s="7">
        <v>1955</v>
      </c>
      <c r="U115" s="6">
        <v>21.3</v>
      </c>
      <c r="V115" s="6">
        <v>6.5</v>
      </c>
      <c r="W115" s="6">
        <v>9.7</v>
      </c>
      <c r="X115" s="6">
        <v>12.3</v>
      </c>
      <c r="Y115" s="6">
        <v>19.2</v>
      </c>
      <c r="Z115" s="6">
        <v>12.1</v>
      </c>
      <c r="AA115" s="6">
        <v>8.3</v>
      </c>
      <c r="AB115" s="6">
        <v>11.2</v>
      </c>
      <c r="AC115" s="6">
        <v>5.8</v>
      </c>
      <c r="AD115" s="6">
        <v>8</v>
      </c>
      <c r="AE115" s="6">
        <v>10.1</v>
      </c>
      <c r="AF115" s="6">
        <v>7</v>
      </c>
      <c r="AG115" s="18">
        <v>21.3</v>
      </c>
      <c r="AI115" s="5">
        <v>15</v>
      </c>
      <c r="AJ115" s="5">
        <v>9</v>
      </c>
      <c r="AK115" s="5">
        <v>16</v>
      </c>
      <c r="AL115" s="5">
        <v>22</v>
      </c>
      <c r="AM115" s="5">
        <v>9</v>
      </c>
      <c r="AN115" s="36">
        <v>18</v>
      </c>
      <c r="AO115" s="7">
        <v>29</v>
      </c>
      <c r="AP115" s="7">
        <v>24</v>
      </c>
      <c r="AQ115" s="5">
        <v>24</v>
      </c>
      <c r="AR115" s="36">
        <v>20</v>
      </c>
      <c r="AS115" s="5">
        <v>16</v>
      </c>
      <c r="AT115" s="5">
        <v>12</v>
      </c>
      <c r="AU115" s="7">
        <f t="shared" si="24"/>
        <v>214</v>
      </c>
      <c r="AV115" s="5">
        <v>61</v>
      </c>
      <c r="AW115" s="5">
        <f t="shared" si="26"/>
        <v>31</v>
      </c>
      <c r="AX115" s="7">
        <f t="shared" si="25"/>
        <v>95</v>
      </c>
      <c r="AY115" s="5">
        <f t="shared" si="22"/>
        <v>36</v>
      </c>
      <c r="AZ115" s="7">
        <v>1955</v>
      </c>
      <c r="BA115" s="7">
        <f t="shared" si="28"/>
        <v>71</v>
      </c>
      <c r="BC115" s="7"/>
    </row>
    <row r="116" spans="1:55" ht="12.75">
      <c r="A116" s="7">
        <v>1956</v>
      </c>
      <c r="B116" s="50">
        <v>65.4</v>
      </c>
      <c r="C116" s="50">
        <v>108.3</v>
      </c>
      <c r="D116" s="50">
        <v>84.4</v>
      </c>
      <c r="E116" s="50">
        <v>60.3</v>
      </c>
      <c r="F116" s="50">
        <v>73.6</v>
      </c>
      <c r="G116" s="50">
        <v>48.2</v>
      </c>
      <c r="H116" s="50">
        <v>20.9</v>
      </c>
      <c r="I116" s="50">
        <v>4.4</v>
      </c>
      <c r="J116" s="50">
        <v>40.3</v>
      </c>
      <c r="K116" s="50">
        <v>139.3</v>
      </c>
      <c r="L116" s="50">
        <v>193.3</v>
      </c>
      <c r="M116" s="50">
        <v>91.2</v>
      </c>
      <c r="N116" s="4">
        <f t="shared" si="27"/>
        <v>929.5999999999999</v>
      </c>
      <c r="O116" s="71">
        <v>297</v>
      </c>
      <c r="P116" s="3">
        <v>134</v>
      </c>
      <c r="Q116" s="47">
        <v>113.8</v>
      </c>
      <c r="R116" s="3">
        <v>333</v>
      </c>
      <c r="S116" s="3">
        <v>74</v>
      </c>
      <c r="T116" s="7">
        <v>1956</v>
      </c>
      <c r="U116" s="6">
        <v>15.3</v>
      </c>
      <c r="V116" s="6">
        <v>30.6</v>
      </c>
      <c r="W116" s="6">
        <v>14.1</v>
      </c>
      <c r="X116" s="6">
        <v>16</v>
      </c>
      <c r="Y116" s="6">
        <v>10.1</v>
      </c>
      <c r="Z116" s="6">
        <v>10.2</v>
      </c>
      <c r="AA116" s="6">
        <v>4.4</v>
      </c>
      <c r="AB116" s="6">
        <v>1.1</v>
      </c>
      <c r="AC116" s="6">
        <v>13.1</v>
      </c>
      <c r="AD116" s="6">
        <v>24.4</v>
      </c>
      <c r="AE116" s="6">
        <v>27.3</v>
      </c>
      <c r="AF116" s="6">
        <v>11.9</v>
      </c>
      <c r="AG116" s="18">
        <v>30.6</v>
      </c>
      <c r="AI116" s="5">
        <v>18</v>
      </c>
      <c r="AJ116" s="5">
        <v>24</v>
      </c>
      <c r="AK116" s="5">
        <v>22</v>
      </c>
      <c r="AL116" s="5">
        <v>16</v>
      </c>
      <c r="AM116" s="5">
        <v>20</v>
      </c>
      <c r="AN116" s="36">
        <v>16</v>
      </c>
      <c r="AO116" s="5">
        <v>13</v>
      </c>
      <c r="AP116" s="5">
        <v>10</v>
      </c>
      <c r="AQ116" s="5">
        <v>20</v>
      </c>
      <c r="AR116" s="36">
        <v>25</v>
      </c>
      <c r="AS116" s="5">
        <v>26</v>
      </c>
      <c r="AT116" s="5">
        <v>23</v>
      </c>
      <c r="AU116" s="7">
        <f t="shared" si="24"/>
        <v>233</v>
      </c>
      <c r="AV116" s="5">
        <v>76</v>
      </c>
      <c r="AW116" s="5">
        <f t="shared" si="26"/>
        <v>36</v>
      </c>
      <c r="AX116" s="5">
        <f t="shared" si="25"/>
        <v>59</v>
      </c>
      <c r="AY116" s="5">
        <f t="shared" si="22"/>
        <v>51</v>
      </c>
      <c r="AZ116" s="7">
        <v>1956</v>
      </c>
      <c r="BA116" s="5">
        <f t="shared" si="28"/>
        <v>39</v>
      </c>
      <c r="BC116" s="7"/>
    </row>
    <row r="117" spans="1:55" ht="12.75">
      <c r="A117" s="7">
        <v>1957</v>
      </c>
      <c r="B117" s="50">
        <v>132.2</v>
      </c>
      <c r="C117" s="50">
        <v>26.9</v>
      </c>
      <c r="D117" s="50">
        <v>22.8</v>
      </c>
      <c r="E117" s="50">
        <v>63.6</v>
      </c>
      <c r="F117" s="50">
        <v>95.9</v>
      </c>
      <c r="G117" s="50">
        <v>31.9</v>
      </c>
      <c r="H117" s="50">
        <v>30.6</v>
      </c>
      <c r="I117" s="50">
        <v>71.6</v>
      </c>
      <c r="J117" s="50">
        <v>25.5</v>
      </c>
      <c r="K117" s="50">
        <v>156.6</v>
      </c>
      <c r="L117" s="50">
        <v>58.7</v>
      </c>
      <c r="M117" s="50">
        <v>97.3</v>
      </c>
      <c r="N117" s="4">
        <f t="shared" si="27"/>
        <v>813.6</v>
      </c>
      <c r="O117" s="71">
        <v>273</v>
      </c>
      <c r="P117" s="3">
        <v>160</v>
      </c>
      <c r="Q117" s="47">
        <v>159.6</v>
      </c>
      <c r="R117" s="3">
        <v>215</v>
      </c>
      <c r="S117" s="3">
        <v>134</v>
      </c>
      <c r="T117" s="7">
        <v>1957</v>
      </c>
      <c r="U117" s="6">
        <v>14.9</v>
      </c>
      <c r="V117" s="6">
        <v>10.5</v>
      </c>
      <c r="W117" s="6">
        <v>6.6</v>
      </c>
      <c r="X117" s="6">
        <v>10</v>
      </c>
      <c r="Y117" s="6">
        <v>12.4</v>
      </c>
      <c r="Z117" s="6">
        <v>9.5</v>
      </c>
      <c r="AA117" s="6">
        <v>12.7</v>
      </c>
      <c r="AB117" s="6">
        <v>17.1</v>
      </c>
      <c r="AC117" s="6">
        <v>11.5</v>
      </c>
      <c r="AD117" s="6">
        <v>19</v>
      </c>
      <c r="AE117" s="6">
        <v>13</v>
      </c>
      <c r="AF117" s="6">
        <v>17.2</v>
      </c>
      <c r="AG117" s="18">
        <v>19</v>
      </c>
      <c r="AI117" s="5">
        <v>26</v>
      </c>
      <c r="AJ117" s="5">
        <v>6</v>
      </c>
      <c r="AK117" s="5">
        <v>10</v>
      </c>
      <c r="AL117" s="5">
        <v>20</v>
      </c>
      <c r="AM117" s="5">
        <v>19</v>
      </c>
      <c r="AN117" s="36">
        <v>10</v>
      </c>
      <c r="AO117" s="5">
        <v>11</v>
      </c>
      <c r="AP117" s="5">
        <v>21</v>
      </c>
      <c r="AQ117" s="7">
        <v>26</v>
      </c>
      <c r="AR117" s="36">
        <v>27</v>
      </c>
      <c r="AS117" s="5">
        <v>20</v>
      </c>
      <c r="AT117" s="5">
        <v>24</v>
      </c>
      <c r="AU117" s="7">
        <f t="shared" si="24"/>
        <v>220</v>
      </c>
      <c r="AV117" s="5">
        <v>65</v>
      </c>
      <c r="AW117" s="5">
        <f t="shared" si="26"/>
        <v>39</v>
      </c>
      <c r="AX117" s="5">
        <f t="shared" si="25"/>
        <v>68</v>
      </c>
      <c r="AY117" s="5">
        <f t="shared" si="22"/>
        <v>47</v>
      </c>
      <c r="AZ117" s="7">
        <v>1957</v>
      </c>
      <c r="BA117" s="5">
        <f t="shared" si="28"/>
        <v>42</v>
      </c>
      <c r="BC117" s="7"/>
    </row>
    <row r="118" spans="1:55" ht="12.75">
      <c r="A118" s="7">
        <v>1958</v>
      </c>
      <c r="B118" s="50">
        <v>85.3</v>
      </c>
      <c r="C118" s="50">
        <v>36.4</v>
      </c>
      <c r="D118" s="50">
        <v>18.8</v>
      </c>
      <c r="E118" s="50">
        <v>110.3</v>
      </c>
      <c r="F118" s="50">
        <v>9.2</v>
      </c>
      <c r="G118" s="50">
        <v>49.8</v>
      </c>
      <c r="H118" s="50">
        <v>13.2</v>
      </c>
      <c r="I118" s="50">
        <v>17.4</v>
      </c>
      <c r="J118" s="50">
        <v>64.1</v>
      </c>
      <c r="K118" s="50">
        <v>113.7</v>
      </c>
      <c r="L118" s="50">
        <v>212.1</v>
      </c>
      <c r="M118" s="50">
        <v>53</v>
      </c>
      <c r="N118" s="4">
        <f t="shared" si="27"/>
        <v>783.3000000000001</v>
      </c>
      <c r="O118" s="71">
        <v>238</v>
      </c>
      <c r="P118" s="3">
        <v>120</v>
      </c>
      <c r="Q118" s="47">
        <v>244.5</v>
      </c>
      <c r="R118" s="3">
        <v>326</v>
      </c>
      <c r="S118" s="3">
        <v>80</v>
      </c>
      <c r="T118" s="7">
        <v>1958</v>
      </c>
      <c r="U118" s="6">
        <v>19.7</v>
      </c>
      <c r="V118" s="6">
        <v>7.5</v>
      </c>
      <c r="W118" s="6">
        <v>5.7</v>
      </c>
      <c r="X118" s="6">
        <v>21.9</v>
      </c>
      <c r="Y118" s="6">
        <v>5.6</v>
      </c>
      <c r="Z118" s="6">
        <v>22.3</v>
      </c>
      <c r="AA118" s="6">
        <v>4.2</v>
      </c>
      <c r="AB118" s="6">
        <v>4.8</v>
      </c>
      <c r="AC118" s="6">
        <v>9.4</v>
      </c>
      <c r="AD118" s="6">
        <v>18.5</v>
      </c>
      <c r="AE118" s="6">
        <v>29.1</v>
      </c>
      <c r="AF118" s="6">
        <v>8.4</v>
      </c>
      <c r="AG118" s="18">
        <v>22.3</v>
      </c>
      <c r="AI118" s="5">
        <v>19</v>
      </c>
      <c r="AJ118" s="5">
        <v>12</v>
      </c>
      <c r="AK118" s="5">
        <v>10</v>
      </c>
      <c r="AL118" s="5">
        <v>23</v>
      </c>
      <c r="AM118" s="5">
        <v>3</v>
      </c>
      <c r="AN118" s="36">
        <v>13</v>
      </c>
      <c r="AO118" s="5">
        <v>9</v>
      </c>
      <c r="AP118" s="5">
        <v>11</v>
      </c>
      <c r="AQ118" s="5">
        <v>22</v>
      </c>
      <c r="AR118" s="36">
        <v>22</v>
      </c>
      <c r="AS118" s="5">
        <v>22</v>
      </c>
      <c r="AT118" s="5">
        <v>14</v>
      </c>
      <c r="AU118" s="7">
        <f t="shared" si="24"/>
        <v>180</v>
      </c>
      <c r="AV118" s="5">
        <v>65</v>
      </c>
      <c r="AW118" s="5">
        <f>SUM(AL118:AM118)</f>
        <v>26</v>
      </c>
      <c r="AX118" s="5">
        <f t="shared" si="25"/>
        <v>55</v>
      </c>
      <c r="AY118" s="5">
        <f t="shared" si="22"/>
        <v>44</v>
      </c>
      <c r="AZ118" s="7">
        <v>1958</v>
      </c>
      <c r="BA118" s="5">
        <f t="shared" si="28"/>
        <v>33</v>
      </c>
      <c r="BC118" s="7"/>
    </row>
    <row r="119" spans="1:55" ht="12.75">
      <c r="A119" s="7">
        <v>1959</v>
      </c>
      <c r="B119" s="50">
        <v>38.9</v>
      </c>
      <c r="C119" s="50">
        <v>160.6</v>
      </c>
      <c r="D119" s="50">
        <v>118.4</v>
      </c>
      <c r="E119" s="50">
        <v>52</v>
      </c>
      <c r="F119" s="50">
        <v>51.1</v>
      </c>
      <c r="G119" s="50">
        <v>56.8</v>
      </c>
      <c r="H119" s="50">
        <v>47.6</v>
      </c>
      <c r="I119" s="50">
        <v>110</v>
      </c>
      <c r="J119" s="50">
        <v>156.5</v>
      </c>
      <c r="K119" s="50">
        <v>165.6</v>
      </c>
      <c r="L119" s="50">
        <v>44.3</v>
      </c>
      <c r="M119" s="50">
        <v>78.4</v>
      </c>
      <c r="N119" s="4">
        <f t="shared" si="27"/>
        <v>1080.2</v>
      </c>
      <c r="O119" s="71">
        <v>371</v>
      </c>
      <c r="P119" s="3">
        <v>103</v>
      </c>
      <c r="Q119" s="47">
        <v>370.9</v>
      </c>
      <c r="R119" s="3">
        <v>210</v>
      </c>
      <c r="S119" s="3">
        <v>214</v>
      </c>
      <c r="T119" s="7">
        <v>1959</v>
      </c>
      <c r="U119" s="6">
        <v>8.4</v>
      </c>
      <c r="V119" s="6">
        <v>29.2</v>
      </c>
      <c r="W119" s="6">
        <v>17.8</v>
      </c>
      <c r="X119" s="6">
        <v>12.1</v>
      </c>
      <c r="Y119" s="6">
        <v>9.1</v>
      </c>
      <c r="Z119" s="6">
        <v>16.6</v>
      </c>
      <c r="AA119" s="6">
        <v>18.8</v>
      </c>
      <c r="AB119" s="6">
        <v>34.6</v>
      </c>
      <c r="AC119" s="2">
        <v>49.2</v>
      </c>
      <c r="AD119" s="6">
        <v>19.9</v>
      </c>
      <c r="AE119" s="6">
        <v>10.5</v>
      </c>
      <c r="AF119" s="6">
        <v>12.5</v>
      </c>
      <c r="AG119" s="18">
        <v>49.2</v>
      </c>
      <c r="AI119" s="5">
        <v>9</v>
      </c>
      <c r="AJ119" s="5">
        <v>27</v>
      </c>
      <c r="AK119" s="5">
        <v>25</v>
      </c>
      <c r="AL119" s="5">
        <v>12</v>
      </c>
      <c r="AM119" s="5">
        <v>13</v>
      </c>
      <c r="AN119" s="36">
        <v>17</v>
      </c>
      <c r="AO119" s="5">
        <v>13</v>
      </c>
      <c r="AP119" s="5">
        <v>18</v>
      </c>
      <c r="AQ119" s="7">
        <v>26</v>
      </c>
      <c r="AR119" s="36">
        <v>27</v>
      </c>
      <c r="AS119" s="5">
        <v>15</v>
      </c>
      <c r="AT119" s="5">
        <v>20</v>
      </c>
      <c r="AU119" s="7">
        <f t="shared" si="24"/>
        <v>222</v>
      </c>
      <c r="AV119" s="5">
        <v>75</v>
      </c>
      <c r="AW119" s="5">
        <f>SUM(AL119:AM119)</f>
        <v>25</v>
      </c>
      <c r="AX119" s="5">
        <f t="shared" si="25"/>
        <v>74</v>
      </c>
      <c r="AY119" s="5">
        <f t="shared" si="22"/>
        <v>42</v>
      </c>
      <c r="AZ119" s="7">
        <v>1959</v>
      </c>
      <c r="BA119" s="5">
        <f t="shared" si="28"/>
        <v>48</v>
      </c>
      <c r="BC119" s="7"/>
    </row>
    <row r="120" spans="1:55" ht="12.75">
      <c r="A120" s="7">
        <v>1960</v>
      </c>
      <c r="B120" s="50">
        <v>58.9</v>
      </c>
      <c r="C120" s="50">
        <v>37.1</v>
      </c>
      <c r="D120" s="50">
        <v>72.2</v>
      </c>
      <c r="E120" s="50">
        <v>75.5</v>
      </c>
      <c r="F120" s="50">
        <v>32.1</v>
      </c>
      <c r="G120" s="50">
        <v>81.3</v>
      </c>
      <c r="H120" s="50">
        <v>42.7</v>
      </c>
      <c r="I120" s="50">
        <v>9.1</v>
      </c>
      <c r="J120" s="50">
        <v>62.6</v>
      </c>
      <c r="K120" s="50">
        <v>33</v>
      </c>
      <c r="L120" s="50">
        <v>26.8</v>
      </c>
      <c r="M120" s="50">
        <v>65.3</v>
      </c>
      <c r="N120" s="4">
        <f t="shared" si="27"/>
        <v>596.6</v>
      </c>
      <c r="O120" s="71">
        <v>247</v>
      </c>
      <c r="P120" s="3">
        <v>108</v>
      </c>
      <c r="Q120" s="47">
        <v>195.7</v>
      </c>
      <c r="R120" s="3">
        <v>60</v>
      </c>
      <c r="S120" s="3">
        <v>133</v>
      </c>
      <c r="T120" s="7">
        <v>1960</v>
      </c>
      <c r="U120" s="6">
        <v>11.3</v>
      </c>
      <c r="V120" s="6">
        <v>18.4</v>
      </c>
      <c r="W120" s="6">
        <v>12.8</v>
      </c>
      <c r="X120" s="6">
        <v>14</v>
      </c>
      <c r="Y120" s="6">
        <v>9.6</v>
      </c>
      <c r="Z120" s="6">
        <v>15.3</v>
      </c>
      <c r="AA120" s="6">
        <v>16</v>
      </c>
      <c r="AB120" s="6">
        <v>4.6</v>
      </c>
      <c r="AC120" s="6">
        <v>11.8</v>
      </c>
      <c r="AD120" s="6">
        <v>14.2</v>
      </c>
      <c r="AE120" s="6">
        <v>8.7</v>
      </c>
      <c r="AF120" s="6">
        <v>10.6</v>
      </c>
      <c r="AG120" s="18">
        <v>18.4</v>
      </c>
      <c r="AI120" s="5">
        <v>18</v>
      </c>
      <c r="AJ120" s="5">
        <v>10</v>
      </c>
      <c r="AK120" s="5">
        <v>20</v>
      </c>
      <c r="AL120" s="5">
        <v>29</v>
      </c>
      <c r="AM120" s="5">
        <v>7</v>
      </c>
      <c r="AN120" s="37">
        <v>25</v>
      </c>
      <c r="AO120" s="7">
        <v>6</v>
      </c>
      <c r="AP120" s="7">
        <v>2</v>
      </c>
      <c r="AQ120" s="5">
        <v>21</v>
      </c>
      <c r="AR120" s="36">
        <v>9</v>
      </c>
      <c r="AS120" s="5">
        <v>8</v>
      </c>
      <c r="AT120" s="5">
        <v>20</v>
      </c>
      <c r="AU120" s="7">
        <f t="shared" si="24"/>
        <v>175</v>
      </c>
      <c r="AV120" s="5">
        <v>68</v>
      </c>
      <c r="AW120" s="5">
        <f>SUM(AL120:AM120)</f>
        <v>36</v>
      </c>
      <c r="AX120" s="5">
        <f t="shared" si="25"/>
        <v>54</v>
      </c>
      <c r="AY120" s="5">
        <f t="shared" si="22"/>
        <v>17</v>
      </c>
      <c r="AZ120" s="7">
        <v>1960</v>
      </c>
      <c r="BA120" s="5">
        <f t="shared" si="28"/>
        <v>33</v>
      </c>
      <c r="BC120" s="7"/>
    </row>
    <row r="121" spans="1:55" ht="12.75">
      <c r="A121" s="7">
        <v>1961</v>
      </c>
      <c r="B121" s="50">
        <v>81.8</v>
      </c>
      <c r="C121" s="50">
        <v>64.4</v>
      </c>
      <c r="D121" s="50">
        <v>111.5</v>
      </c>
      <c r="E121" s="50">
        <v>22.5</v>
      </c>
      <c r="F121" s="50">
        <v>27.1</v>
      </c>
      <c r="G121" s="50">
        <v>27.2</v>
      </c>
      <c r="H121" s="50">
        <v>43</v>
      </c>
      <c r="I121" s="50">
        <v>51.3</v>
      </c>
      <c r="J121" s="50">
        <v>67.6</v>
      </c>
      <c r="K121" s="50">
        <v>85.8</v>
      </c>
      <c r="L121" s="50">
        <v>96.4</v>
      </c>
      <c r="M121" s="50">
        <v>41.4</v>
      </c>
      <c r="N121" s="4">
        <f t="shared" si="27"/>
        <v>719.9999999999999</v>
      </c>
      <c r="O121" s="71">
        <v>323</v>
      </c>
      <c r="P121" s="3">
        <v>50</v>
      </c>
      <c r="Q121" s="47">
        <v>189.1</v>
      </c>
      <c r="R121" s="3">
        <v>182</v>
      </c>
      <c r="S121" s="3">
        <v>122</v>
      </c>
      <c r="T121" s="7">
        <v>1961</v>
      </c>
      <c r="U121" s="6">
        <v>14.6</v>
      </c>
      <c r="V121" s="6">
        <v>12.4</v>
      </c>
      <c r="W121" s="6">
        <v>11.2</v>
      </c>
      <c r="X121" s="6">
        <v>7.5</v>
      </c>
      <c r="Y121" s="6">
        <v>5.6</v>
      </c>
      <c r="Z121" s="6">
        <v>5.7</v>
      </c>
      <c r="AA121" s="6">
        <v>11.4</v>
      </c>
      <c r="AB121" s="6">
        <v>12.5</v>
      </c>
      <c r="AC121" s="6">
        <v>13</v>
      </c>
      <c r="AD121" s="6">
        <v>8.4</v>
      </c>
      <c r="AE121" s="6">
        <v>15.9</v>
      </c>
      <c r="AF121" s="6">
        <v>20.1</v>
      </c>
      <c r="AG121" s="18">
        <v>20.1</v>
      </c>
      <c r="AI121" s="5">
        <v>16</v>
      </c>
      <c r="AJ121" s="5">
        <v>18</v>
      </c>
      <c r="AK121" s="5">
        <v>12</v>
      </c>
      <c r="AL121" s="5">
        <v>10</v>
      </c>
      <c r="AM121" s="5">
        <v>14</v>
      </c>
      <c r="AN121" s="36">
        <v>12</v>
      </c>
      <c r="AO121" s="5">
        <v>17</v>
      </c>
      <c r="AP121" s="5">
        <v>20</v>
      </c>
      <c r="AQ121" s="5">
        <v>14</v>
      </c>
      <c r="AR121" s="36">
        <v>20</v>
      </c>
      <c r="AS121" s="5">
        <v>19</v>
      </c>
      <c r="AT121" s="5">
        <v>12</v>
      </c>
      <c r="AU121" s="7">
        <f t="shared" si="24"/>
        <v>184</v>
      </c>
      <c r="AV121" s="5">
        <v>66</v>
      </c>
      <c r="AW121" s="5">
        <f>SUM(AL121:AM121)</f>
        <v>24</v>
      </c>
      <c r="AX121" s="5">
        <f t="shared" si="25"/>
        <v>63</v>
      </c>
      <c r="AY121" s="5">
        <f t="shared" si="22"/>
        <v>39</v>
      </c>
      <c r="AZ121" s="7">
        <v>1961</v>
      </c>
      <c r="BA121" s="5">
        <f t="shared" si="28"/>
        <v>49</v>
      </c>
      <c r="BC121" s="7"/>
    </row>
    <row r="122" spans="1:55" ht="12.75">
      <c r="A122" s="7">
        <v>1962</v>
      </c>
      <c r="B122" s="50">
        <v>118.5</v>
      </c>
      <c r="C122" s="50">
        <v>74.4</v>
      </c>
      <c r="D122" s="50">
        <v>2.3</v>
      </c>
      <c r="E122" s="50">
        <v>92.4</v>
      </c>
      <c r="F122" s="50">
        <v>28.3</v>
      </c>
      <c r="G122" s="50">
        <v>55.9</v>
      </c>
      <c r="H122" s="50">
        <v>28.9</v>
      </c>
      <c r="I122" s="50">
        <v>26.7</v>
      </c>
      <c r="J122" s="50">
        <v>59.7</v>
      </c>
      <c r="K122" s="50">
        <v>97.4</v>
      </c>
      <c r="L122" s="50">
        <v>61.3</v>
      </c>
      <c r="M122" s="50">
        <v>118.3</v>
      </c>
      <c r="N122" s="4">
        <f t="shared" si="27"/>
        <v>764.0999999999999</v>
      </c>
      <c r="O122" s="71">
        <v>237</v>
      </c>
      <c r="P122" s="3">
        <v>121</v>
      </c>
      <c r="Q122" s="47">
        <v>171.2</v>
      </c>
      <c r="R122" s="3">
        <v>159</v>
      </c>
      <c r="S122" s="3">
        <v>112</v>
      </c>
      <c r="T122" s="7">
        <v>1962</v>
      </c>
      <c r="U122" s="6">
        <v>17.6</v>
      </c>
      <c r="V122" s="6">
        <v>12.9</v>
      </c>
      <c r="W122" s="6">
        <v>1.2</v>
      </c>
      <c r="X122" s="6">
        <v>22.5</v>
      </c>
      <c r="Y122" s="6">
        <v>6.3</v>
      </c>
      <c r="Z122" s="6">
        <v>14.5</v>
      </c>
      <c r="AA122" s="6">
        <v>7</v>
      </c>
      <c r="AB122" s="6">
        <v>10</v>
      </c>
      <c r="AC122" s="6">
        <v>18.4</v>
      </c>
      <c r="AD122" s="6">
        <v>20.2</v>
      </c>
      <c r="AE122" s="6">
        <v>14.3</v>
      </c>
      <c r="AF122" s="6">
        <v>16</v>
      </c>
      <c r="AG122" s="18">
        <v>20.2</v>
      </c>
      <c r="AI122" s="5">
        <v>20</v>
      </c>
      <c r="AJ122" s="5">
        <v>17</v>
      </c>
      <c r="AK122" s="5">
        <v>4</v>
      </c>
      <c r="AL122" s="5">
        <v>18</v>
      </c>
      <c r="AM122" s="5">
        <v>12</v>
      </c>
      <c r="AN122" s="36">
        <v>19</v>
      </c>
      <c r="AO122" s="5">
        <v>17</v>
      </c>
      <c r="AP122" s="5">
        <v>10</v>
      </c>
      <c r="AQ122" s="5">
        <v>21</v>
      </c>
      <c r="AR122" s="36">
        <v>26</v>
      </c>
      <c r="AS122" s="5">
        <v>17</v>
      </c>
      <c r="AT122" s="5">
        <v>23</v>
      </c>
      <c r="AU122" s="7">
        <f t="shared" si="24"/>
        <v>204</v>
      </c>
      <c r="AV122" s="5">
        <v>53</v>
      </c>
      <c r="AW122" s="5">
        <f aca="true" t="shared" si="29" ref="AW122:AW166">SUM(AL122:AM122)</f>
        <v>30</v>
      </c>
      <c r="AX122" s="5">
        <f t="shared" si="25"/>
        <v>67</v>
      </c>
      <c r="AY122" s="5">
        <f aca="true" t="shared" si="30" ref="AY122:AY166">SUM(AR122:AS122)</f>
        <v>43</v>
      </c>
      <c r="AZ122" s="7">
        <v>1962</v>
      </c>
      <c r="BA122" s="5">
        <f t="shared" si="28"/>
        <v>46</v>
      </c>
      <c r="BC122" s="7"/>
    </row>
    <row r="123" spans="1:55" ht="12.75">
      <c r="A123" s="7">
        <v>1963</v>
      </c>
      <c r="B123" s="50">
        <v>56.1</v>
      </c>
      <c r="C123" s="50">
        <v>42.4</v>
      </c>
      <c r="D123" s="50">
        <v>71.9</v>
      </c>
      <c r="E123" s="50">
        <v>51.3</v>
      </c>
      <c r="F123" s="50">
        <v>43.2</v>
      </c>
      <c r="G123" s="50">
        <v>30.9</v>
      </c>
      <c r="H123" s="50">
        <v>39.5</v>
      </c>
      <c r="I123" s="50">
        <v>10.2</v>
      </c>
      <c r="J123" s="50">
        <v>95.2</v>
      </c>
      <c r="K123" s="50">
        <v>91.2</v>
      </c>
      <c r="L123" s="50">
        <v>67.8</v>
      </c>
      <c r="M123" s="50">
        <v>64.5</v>
      </c>
      <c r="N123" s="4">
        <f t="shared" si="27"/>
        <v>664.1999999999999</v>
      </c>
      <c r="O123" s="71">
        <v>289</v>
      </c>
      <c r="P123" s="3">
        <v>95</v>
      </c>
      <c r="Q123" s="47">
        <v>175.8</v>
      </c>
      <c r="R123" s="3">
        <v>159</v>
      </c>
      <c r="S123" s="3">
        <v>81</v>
      </c>
      <c r="T123" s="7">
        <v>1963</v>
      </c>
      <c r="U123" s="6">
        <v>13.8</v>
      </c>
      <c r="V123" s="6">
        <v>10.5</v>
      </c>
      <c r="W123" s="6">
        <v>18.3</v>
      </c>
      <c r="X123" s="6">
        <v>10.7</v>
      </c>
      <c r="Y123" s="6">
        <v>7</v>
      </c>
      <c r="Z123" s="6">
        <v>9.6</v>
      </c>
      <c r="AA123" s="6">
        <v>9.3</v>
      </c>
      <c r="AB123" s="6">
        <v>2.2</v>
      </c>
      <c r="AC123" s="6">
        <v>28.5</v>
      </c>
      <c r="AD123" s="6">
        <v>7.6</v>
      </c>
      <c r="AE123" s="6">
        <v>20.1</v>
      </c>
      <c r="AF123" s="6">
        <v>16.2</v>
      </c>
      <c r="AG123" s="18">
        <v>28.5</v>
      </c>
      <c r="AI123" s="5">
        <v>18</v>
      </c>
      <c r="AJ123" s="5">
        <v>14</v>
      </c>
      <c r="AK123" s="5">
        <v>16</v>
      </c>
      <c r="AL123" s="5">
        <v>19</v>
      </c>
      <c r="AM123" s="5">
        <v>19</v>
      </c>
      <c r="AN123" s="36">
        <v>16</v>
      </c>
      <c r="AO123" s="5">
        <v>21</v>
      </c>
      <c r="AP123" s="5">
        <v>19</v>
      </c>
      <c r="AQ123" s="5">
        <v>19</v>
      </c>
      <c r="AR123" s="36">
        <v>28</v>
      </c>
      <c r="AS123" s="5">
        <v>29</v>
      </c>
      <c r="AT123" s="5">
        <v>11</v>
      </c>
      <c r="AU123" s="7">
        <f t="shared" si="24"/>
        <v>229</v>
      </c>
      <c r="AV123" s="5">
        <v>71</v>
      </c>
      <c r="AW123" s="5">
        <f t="shared" si="29"/>
        <v>38</v>
      </c>
      <c r="AX123" s="5">
        <f t="shared" si="25"/>
        <v>75</v>
      </c>
      <c r="AY123" s="5">
        <f t="shared" si="30"/>
        <v>57</v>
      </c>
      <c r="AZ123" s="7">
        <v>1963</v>
      </c>
      <c r="BA123" s="5">
        <f t="shared" si="28"/>
        <v>56</v>
      </c>
      <c r="BC123" s="7"/>
    </row>
    <row r="124" spans="1:55" ht="12.75">
      <c r="A124" s="7">
        <v>1964</v>
      </c>
      <c r="B124" s="50">
        <v>146.7</v>
      </c>
      <c r="C124" s="50">
        <v>53.6</v>
      </c>
      <c r="D124" s="50">
        <v>71</v>
      </c>
      <c r="E124" s="50">
        <v>36.8</v>
      </c>
      <c r="F124" s="50">
        <v>22.7</v>
      </c>
      <c r="G124" s="50">
        <v>73.2</v>
      </c>
      <c r="H124" s="50">
        <v>76.7</v>
      </c>
      <c r="I124" s="50">
        <v>21.2</v>
      </c>
      <c r="J124" s="50">
        <v>33.4</v>
      </c>
      <c r="K124" s="50">
        <v>101.5</v>
      </c>
      <c r="L124" s="50">
        <v>85.2</v>
      </c>
      <c r="M124" s="50">
        <v>63.1</v>
      </c>
      <c r="N124" s="4">
        <f t="shared" si="27"/>
        <v>785.1</v>
      </c>
      <c r="O124" s="71">
        <v>336</v>
      </c>
      <c r="P124" s="3">
        <v>60</v>
      </c>
      <c r="Q124" s="47">
        <v>204.5</v>
      </c>
      <c r="R124" s="3">
        <v>187</v>
      </c>
      <c r="S124" s="3">
        <v>171</v>
      </c>
      <c r="T124" s="7">
        <v>1964</v>
      </c>
      <c r="U124" s="6">
        <v>19.7</v>
      </c>
      <c r="V124" s="6">
        <v>15.5</v>
      </c>
      <c r="W124" s="6">
        <v>16.3</v>
      </c>
      <c r="X124" s="6">
        <v>6.2</v>
      </c>
      <c r="Y124" s="6">
        <v>4</v>
      </c>
      <c r="Z124" s="6">
        <v>12.3</v>
      </c>
      <c r="AA124" s="6">
        <v>10.9</v>
      </c>
      <c r="AB124" s="6">
        <v>10.7</v>
      </c>
      <c r="AC124" s="6">
        <v>13.4</v>
      </c>
      <c r="AD124" s="6">
        <v>15.6</v>
      </c>
      <c r="AE124" s="6">
        <v>19.3</v>
      </c>
      <c r="AF124" s="6">
        <v>11.6</v>
      </c>
      <c r="AG124" s="18">
        <v>19.7</v>
      </c>
      <c r="AI124" s="5">
        <v>26</v>
      </c>
      <c r="AJ124" s="5">
        <v>17</v>
      </c>
      <c r="AK124" s="5">
        <v>13</v>
      </c>
      <c r="AL124" s="5">
        <v>16</v>
      </c>
      <c r="AM124" s="5">
        <v>17</v>
      </c>
      <c r="AN124" s="36">
        <v>14</v>
      </c>
      <c r="AO124" s="7">
        <v>25</v>
      </c>
      <c r="AP124" s="7">
        <v>5</v>
      </c>
      <c r="AQ124" s="5">
        <v>12</v>
      </c>
      <c r="AR124" s="36">
        <v>24</v>
      </c>
      <c r="AS124" s="5">
        <v>20</v>
      </c>
      <c r="AT124" s="5">
        <v>19</v>
      </c>
      <c r="AU124" s="7">
        <f t="shared" si="24"/>
        <v>208</v>
      </c>
      <c r="AV124" s="5">
        <v>67</v>
      </c>
      <c r="AW124" s="5">
        <f t="shared" si="29"/>
        <v>33</v>
      </c>
      <c r="AX124" s="5">
        <f t="shared" si="25"/>
        <v>56</v>
      </c>
      <c r="AY124" s="5">
        <f t="shared" si="30"/>
        <v>44</v>
      </c>
      <c r="AZ124" s="7">
        <v>1964</v>
      </c>
      <c r="BA124" s="5">
        <f t="shared" si="28"/>
        <v>44</v>
      </c>
      <c r="BC124" s="7"/>
    </row>
    <row r="125" spans="1:55" ht="12.75">
      <c r="A125" s="7">
        <v>1965</v>
      </c>
      <c r="B125" s="50">
        <v>55</v>
      </c>
      <c r="C125" s="50">
        <v>47.3</v>
      </c>
      <c r="D125" s="50">
        <v>13.4</v>
      </c>
      <c r="E125" s="50">
        <v>54</v>
      </c>
      <c r="F125" s="50">
        <v>13</v>
      </c>
      <c r="G125" s="50">
        <v>48.8</v>
      </c>
      <c r="H125" s="50">
        <v>30.4</v>
      </c>
      <c r="I125" s="50">
        <v>30.7</v>
      </c>
      <c r="J125" s="50">
        <v>72.3</v>
      </c>
      <c r="K125" s="50">
        <v>146.4</v>
      </c>
      <c r="L125" s="50">
        <v>58</v>
      </c>
      <c r="M125" s="50">
        <v>40.8</v>
      </c>
      <c r="N125" s="4">
        <f t="shared" si="27"/>
        <v>610.0999999999999</v>
      </c>
      <c r="O125" s="71">
        <v>179</v>
      </c>
      <c r="P125" s="3">
        <v>67</v>
      </c>
      <c r="Q125" s="47">
        <v>182.2</v>
      </c>
      <c r="R125" s="3">
        <v>204</v>
      </c>
      <c r="S125" s="3">
        <v>110</v>
      </c>
      <c r="T125" s="7">
        <v>1965</v>
      </c>
      <c r="U125" s="6">
        <v>12.6</v>
      </c>
      <c r="V125" s="6">
        <v>16.1</v>
      </c>
      <c r="W125" s="6">
        <v>5.8</v>
      </c>
      <c r="X125" s="6">
        <v>9.8</v>
      </c>
      <c r="Y125" s="6">
        <v>6.2</v>
      </c>
      <c r="Z125" s="6">
        <v>8.1</v>
      </c>
      <c r="AA125" s="6">
        <v>6.2</v>
      </c>
      <c r="AB125" s="6">
        <v>5</v>
      </c>
      <c r="AC125" s="6">
        <v>14.3</v>
      </c>
      <c r="AD125" s="6">
        <v>35.7</v>
      </c>
      <c r="AE125" s="6">
        <v>20.2</v>
      </c>
      <c r="AF125" s="6">
        <v>22.8</v>
      </c>
      <c r="AG125" s="18">
        <v>35.7</v>
      </c>
      <c r="AI125" s="5">
        <v>15</v>
      </c>
      <c r="AJ125" s="7">
        <v>3</v>
      </c>
      <c r="AK125" s="5">
        <v>6</v>
      </c>
      <c r="AL125" s="5">
        <v>15</v>
      </c>
      <c r="AM125" s="5">
        <v>22</v>
      </c>
      <c r="AN125" s="36">
        <v>23</v>
      </c>
      <c r="AO125" s="5">
        <v>22</v>
      </c>
      <c r="AP125" s="5">
        <v>12</v>
      </c>
      <c r="AQ125" s="5">
        <v>18</v>
      </c>
      <c r="AR125" s="36">
        <v>21</v>
      </c>
      <c r="AS125" s="5">
        <v>9</v>
      </c>
      <c r="AT125" s="5">
        <v>12</v>
      </c>
      <c r="AU125" s="7">
        <f t="shared" si="24"/>
        <v>178</v>
      </c>
      <c r="AV125" s="5">
        <v>43</v>
      </c>
      <c r="AW125" s="5">
        <f t="shared" si="29"/>
        <v>37</v>
      </c>
      <c r="AX125" s="5">
        <f t="shared" si="25"/>
        <v>75</v>
      </c>
      <c r="AY125" s="5">
        <f t="shared" si="30"/>
        <v>30</v>
      </c>
      <c r="AZ125" s="7">
        <v>1965</v>
      </c>
      <c r="BA125" s="5">
        <f t="shared" si="28"/>
        <v>57</v>
      </c>
      <c r="BC125" s="7"/>
    </row>
    <row r="126" spans="1:55" ht="12.75">
      <c r="A126" s="7">
        <v>1966</v>
      </c>
      <c r="B126" s="50">
        <v>57.5</v>
      </c>
      <c r="C126" s="50">
        <v>4.9</v>
      </c>
      <c r="D126" s="50">
        <v>87.8</v>
      </c>
      <c r="E126" s="50">
        <v>54.1</v>
      </c>
      <c r="F126" s="50">
        <v>51.4</v>
      </c>
      <c r="G126" s="50">
        <v>53</v>
      </c>
      <c r="H126" s="50">
        <v>83</v>
      </c>
      <c r="I126" s="50">
        <v>56.6</v>
      </c>
      <c r="J126" s="50">
        <v>57.5</v>
      </c>
      <c r="K126" s="50">
        <v>39.5</v>
      </c>
      <c r="L126" s="50">
        <v>104.1</v>
      </c>
      <c r="M126" s="50">
        <v>61.3</v>
      </c>
      <c r="N126" s="4">
        <f t="shared" si="27"/>
        <v>710.6999999999999</v>
      </c>
      <c r="O126" s="71">
        <v>191</v>
      </c>
      <c r="P126" s="3">
        <v>106</v>
      </c>
      <c r="Q126" s="47">
        <v>250.1</v>
      </c>
      <c r="R126" s="3">
        <v>144</v>
      </c>
      <c r="S126" s="3">
        <v>193</v>
      </c>
      <c r="T126" s="7">
        <v>1966</v>
      </c>
      <c r="U126" s="6">
        <v>22.2</v>
      </c>
      <c r="V126" s="6">
        <v>3.3</v>
      </c>
      <c r="W126" s="6">
        <v>14.8</v>
      </c>
      <c r="X126" s="6">
        <v>8.8</v>
      </c>
      <c r="Y126" s="6">
        <v>8.5</v>
      </c>
      <c r="Z126" s="6">
        <v>10.2</v>
      </c>
      <c r="AA126" s="6">
        <v>34.1</v>
      </c>
      <c r="AB126" s="6">
        <v>31</v>
      </c>
      <c r="AC126" s="6">
        <v>12</v>
      </c>
      <c r="AD126" s="6">
        <v>17.5</v>
      </c>
      <c r="AE126" s="6">
        <v>12.9</v>
      </c>
      <c r="AF126" s="6">
        <v>6.9</v>
      </c>
      <c r="AG126" s="18">
        <v>34.1</v>
      </c>
      <c r="AI126" s="5">
        <v>13</v>
      </c>
      <c r="AJ126" s="5">
        <v>7</v>
      </c>
      <c r="AK126" s="5">
        <v>22</v>
      </c>
      <c r="AL126" s="5">
        <v>16</v>
      </c>
      <c r="AM126" s="5">
        <v>19</v>
      </c>
      <c r="AN126" s="36">
        <v>22</v>
      </c>
      <c r="AO126" s="5">
        <v>22</v>
      </c>
      <c r="AP126" s="5">
        <v>13</v>
      </c>
      <c r="AQ126" s="5">
        <v>20</v>
      </c>
      <c r="AR126" s="36">
        <v>13</v>
      </c>
      <c r="AS126" s="5">
        <v>23</v>
      </c>
      <c r="AT126" s="5">
        <v>20</v>
      </c>
      <c r="AU126" s="7">
        <f t="shared" si="24"/>
        <v>210</v>
      </c>
      <c r="AV126" s="5">
        <v>54</v>
      </c>
      <c r="AW126" s="5">
        <f t="shared" si="29"/>
        <v>35</v>
      </c>
      <c r="AX126" s="5">
        <f t="shared" si="25"/>
        <v>77</v>
      </c>
      <c r="AY126" s="5">
        <f t="shared" si="30"/>
        <v>36</v>
      </c>
      <c r="AZ126" s="7">
        <v>1966</v>
      </c>
      <c r="BA126" s="5">
        <f t="shared" si="28"/>
        <v>57</v>
      </c>
      <c r="BC126" s="7"/>
    </row>
    <row r="127" spans="1:55" ht="12.75">
      <c r="A127" s="7">
        <v>1967</v>
      </c>
      <c r="B127" s="50">
        <v>52.1</v>
      </c>
      <c r="C127" s="50">
        <v>63.5</v>
      </c>
      <c r="D127" s="50">
        <v>55.9</v>
      </c>
      <c r="E127" s="50">
        <v>60.1</v>
      </c>
      <c r="F127" s="50">
        <v>25.8</v>
      </c>
      <c r="G127" s="50">
        <v>66.5</v>
      </c>
      <c r="H127" s="50">
        <v>33.6</v>
      </c>
      <c r="I127" s="50">
        <v>71.3</v>
      </c>
      <c r="J127" s="50">
        <v>108.7</v>
      </c>
      <c r="K127" s="50">
        <v>46.1</v>
      </c>
      <c r="L127" s="50">
        <v>80</v>
      </c>
      <c r="M127" s="50">
        <v>171.5</v>
      </c>
      <c r="N127" s="4">
        <f t="shared" si="27"/>
        <v>835.1</v>
      </c>
      <c r="O127" s="71">
        <v>233</v>
      </c>
      <c r="P127" s="3">
        <v>86</v>
      </c>
      <c r="Q127" s="47">
        <v>280.1</v>
      </c>
      <c r="R127" s="3">
        <v>126</v>
      </c>
      <c r="S127" s="3">
        <v>171</v>
      </c>
      <c r="T127" s="7">
        <v>1967</v>
      </c>
      <c r="U127" s="6">
        <v>12.1</v>
      </c>
      <c r="V127" s="6">
        <v>11.5</v>
      </c>
      <c r="W127" s="6">
        <v>9</v>
      </c>
      <c r="X127" s="6">
        <v>10.4</v>
      </c>
      <c r="Y127" s="6">
        <v>15.8</v>
      </c>
      <c r="Z127" s="6">
        <v>9.4</v>
      </c>
      <c r="AA127" s="6">
        <v>21.5</v>
      </c>
      <c r="AB127" s="6">
        <v>18.5</v>
      </c>
      <c r="AC127" s="6">
        <v>40.9</v>
      </c>
      <c r="AD127" s="6">
        <v>15.6</v>
      </c>
      <c r="AE127" s="6">
        <v>16.1</v>
      </c>
      <c r="AF127" s="6">
        <v>44.7</v>
      </c>
      <c r="AG127" s="18">
        <v>44.7</v>
      </c>
      <c r="AI127" s="5">
        <v>15</v>
      </c>
      <c r="AJ127" s="5">
        <v>23</v>
      </c>
      <c r="AK127" s="5">
        <v>18</v>
      </c>
      <c r="AL127" s="5">
        <v>22</v>
      </c>
      <c r="AM127" s="5">
        <v>11</v>
      </c>
      <c r="AN127" s="36">
        <v>22</v>
      </c>
      <c r="AO127" s="5">
        <v>10</v>
      </c>
      <c r="AP127" s="5">
        <v>17</v>
      </c>
      <c r="AQ127" s="5">
        <v>19</v>
      </c>
      <c r="AR127" s="36">
        <v>16</v>
      </c>
      <c r="AS127" s="5">
        <v>21</v>
      </c>
      <c r="AT127" s="5">
        <v>20</v>
      </c>
      <c r="AU127" s="7">
        <f t="shared" si="24"/>
        <v>214</v>
      </c>
      <c r="AV127" s="5">
        <v>76</v>
      </c>
      <c r="AW127" s="5">
        <f t="shared" si="29"/>
        <v>33</v>
      </c>
      <c r="AX127" s="5">
        <f t="shared" si="25"/>
        <v>68</v>
      </c>
      <c r="AY127" s="5">
        <f t="shared" si="30"/>
        <v>37</v>
      </c>
      <c r="AZ127" s="7">
        <v>1967</v>
      </c>
      <c r="BA127" s="5">
        <f t="shared" si="28"/>
        <v>49</v>
      </c>
      <c r="BC127" s="7"/>
    </row>
    <row r="128" spans="1:55" ht="12.75">
      <c r="A128" s="7">
        <v>1968</v>
      </c>
      <c r="B128" s="50">
        <v>76.6</v>
      </c>
      <c r="C128" s="50">
        <v>90.7</v>
      </c>
      <c r="D128" s="50">
        <v>109.7</v>
      </c>
      <c r="E128" s="50">
        <v>62.3</v>
      </c>
      <c r="F128" s="50">
        <v>25.9</v>
      </c>
      <c r="G128" s="50">
        <v>40.8</v>
      </c>
      <c r="H128" s="50">
        <v>36.4</v>
      </c>
      <c r="I128" s="50">
        <v>60.4</v>
      </c>
      <c r="J128" s="50">
        <v>47.2</v>
      </c>
      <c r="K128" s="50">
        <v>49.4</v>
      </c>
      <c r="L128" s="50">
        <v>76.6</v>
      </c>
      <c r="M128" s="50">
        <v>98</v>
      </c>
      <c r="N128" s="4">
        <f t="shared" si="27"/>
        <v>774</v>
      </c>
      <c r="O128" s="71">
        <v>449</v>
      </c>
      <c r="P128" s="3">
        <v>88</v>
      </c>
      <c r="Q128" s="47">
        <v>184.8</v>
      </c>
      <c r="R128" s="3">
        <v>126</v>
      </c>
      <c r="S128" s="3">
        <v>138</v>
      </c>
      <c r="T128" s="7">
        <v>1968</v>
      </c>
      <c r="U128" s="6">
        <v>8.7</v>
      </c>
      <c r="V128" s="6">
        <v>37.8</v>
      </c>
      <c r="W128" s="6">
        <v>21</v>
      </c>
      <c r="X128" s="6">
        <v>8.5</v>
      </c>
      <c r="Y128" s="6">
        <v>6.5</v>
      </c>
      <c r="Z128" s="6">
        <v>13.1</v>
      </c>
      <c r="AA128" s="6">
        <v>6.6</v>
      </c>
      <c r="AB128" s="6">
        <v>10.1</v>
      </c>
      <c r="AC128" s="6">
        <v>11.1</v>
      </c>
      <c r="AD128" s="6">
        <v>10.6</v>
      </c>
      <c r="AE128" s="6">
        <v>13</v>
      </c>
      <c r="AF128" s="6">
        <v>16.8</v>
      </c>
      <c r="AG128" s="18">
        <v>37.8</v>
      </c>
      <c r="AI128" s="5">
        <v>24</v>
      </c>
      <c r="AJ128" s="5">
        <v>17</v>
      </c>
      <c r="AK128" s="5">
        <v>22</v>
      </c>
      <c r="AL128" s="5">
        <v>19</v>
      </c>
      <c r="AM128" s="5">
        <v>11</v>
      </c>
      <c r="AN128" s="36">
        <v>18</v>
      </c>
      <c r="AO128" s="5">
        <v>15</v>
      </c>
      <c r="AP128" s="5">
        <v>15</v>
      </c>
      <c r="AQ128" s="5">
        <v>16</v>
      </c>
      <c r="AR128" s="36">
        <v>11</v>
      </c>
      <c r="AS128" s="5">
        <v>23</v>
      </c>
      <c r="AT128" s="5">
        <v>20</v>
      </c>
      <c r="AU128" s="7">
        <f t="shared" si="24"/>
        <v>211</v>
      </c>
      <c r="AV128" s="5">
        <v>83</v>
      </c>
      <c r="AW128" s="5">
        <f t="shared" si="29"/>
        <v>30</v>
      </c>
      <c r="AX128" s="5">
        <f t="shared" si="25"/>
        <v>64</v>
      </c>
      <c r="AY128" s="5">
        <f t="shared" si="30"/>
        <v>34</v>
      </c>
      <c r="AZ128" s="7">
        <v>1968</v>
      </c>
      <c r="BA128" s="5">
        <f t="shared" si="28"/>
        <v>48</v>
      </c>
      <c r="BC128" s="7"/>
    </row>
    <row r="129" spans="1:55" ht="12.75">
      <c r="A129" s="7">
        <v>1969</v>
      </c>
      <c r="B129" s="50">
        <v>35.1</v>
      </c>
      <c r="C129" s="50">
        <v>67.7</v>
      </c>
      <c r="D129" s="50">
        <v>131.3</v>
      </c>
      <c r="E129" s="50">
        <v>87.1</v>
      </c>
      <c r="F129" s="50">
        <v>26.1</v>
      </c>
      <c r="G129" s="73">
        <v>94.6</v>
      </c>
      <c r="H129" s="73">
        <v>60.8</v>
      </c>
      <c r="I129" s="73">
        <v>80.1</v>
      </c>
      <c r="J129" s="50">
        <v>115.7</v>
      </c>
      <c r="K129" s="50">
        <v>102.3</v>
      </c>
      <c r="L129" s="50">
        <v>33.8</v>
      </c>
      <c r="M129" s="50">
        <v>104.9</v>
      </c>
      <c r="N129" s="4">
        <f t="shared" si="27"/>
        <v>939.5</v>
      </c>
      <c r="O129" s="71">
        <v>332</v>
      </c>
      <c r="P129" s="3">
        <v>113</v>
      </c>
      <c r="Q129" s="47">
        <v>351.2</v>
      </c>
      <c r="R129" s="3">
        <v>136</v>
      </c>
      <c r="S129" s="22">
        <v>236</v>
      </c>
      <c r="T129" s="7">
        <v>1969</v>
      </c>
      <c r="U129" s="6">
        <v>14.8</v>
      </c>
      <c r="V129" s="6">
        <v>13.2</v>
      </c>
      <c r="W129" s="6">
        <v>28.6</v>
      </c>
      <c r="X129" s="6">
        <v>12.2</v>
      </c>
      <c r="Y129" s="6">
        <v>10.2</v>
      </c>
      <c r="Z129" s="6">
        <v>21.3</v>
      </c>
      <c r="AA129" s="6">
        <v>16.3</v>
      </c>
      <c r="AB129" s="6">
        <v>10.5</v>
      </c>
      <c r="AC129" s="6">
        <v>18.2</v>
      </c>
      <c r="AD129" s="6">
        <v>13.2</v>
      </c>
      <c r="AE129" s="6">
        <v>7.6</v>
      </c>
      <c r="AF129" s="6">
        <v>15.7</v>
      </c>
      <c r="AG129" s="18">
        <v>28.6</v>
      </c>
      <c r="AI129" s="5">
        <v>14</v>
      </c>
      <c r="AJ129" s="5">
        <v>12</v>
      </c>
      <c r="AK129" s="5">
        <v>27</v>
      </c>
      <c r="AL129" s="5">
        <v>19</v>
      </c>
      <c r="AM129" s="5">
        <v>10</v>
      </c>
      <c r="AN129" s="37">
        <v>24</v>
      </c>
      <c r="AO129" s="5">
        <v>20</v>
      </c>
      <c r="AP129" s="7">
        <v>26</v>
      </c>
      <c r="AQ129" s="7">
        <v>26</v>
      </c>
      <c r="AR129" s="36">
        <v>29</v>
      </c>
      <c r="AS129" s="5">
        <v>15</v>
      </c>
      <c r="AT129" s="5">
        <v>23</v>
      </c>
      <c r="AU129" s="7">
        <f t="shared" si="24"/>
        <v>245</v>
      </c>
      <c r="AV129" s="5">
        <v>73</v>
      </c>
      <c r="AW129" s="5">
        <f t="shared" si="29"/>
        <v>29</v>
      </c>
      <c r="AX129" s="7">
        <f t="shared" si="25"/>
        <v>96</v>
      </c>
      <c r="AY129" s="5">
        <f t="shared" si="30"/>
        <v>44</v>
      </c>
      <c r="AZ129" s="7">
        <v>1969</v>
      </c>
      <c r="BA129" s="7">
        <f t="shared" si="28"/>
        <v>70</v>
      </c>
      <c r="BC129" s="7"/>
    </row>
    <row r="130" spans="1:55" ht="12.75">
      <c r="A130" s="7">
        <v>1970</v>
      </c>
      <c r="B130" s="50">
        <v>51.3</v>
      </c>
      <c r="C130" s="50">
        <v>74.9</v>
      </c>
      <c r="D130" s="50">
        <v>109.1</v>
      </c>
      <c r="E130" s="50">
        <v>43.9</v>
      </c>
      <c r="F130" s="50">
        <v>98.7</v>
      </c>
      <c r="G130" s="50">
        <v>68.4</v>
      </c>
      <c r="H130" s="50">
        <v>27.3</v>
      </c>
      <c r="I130" s="50">
        <v>79.3</v>
      </c>
      <c r="J130" s="50">
        <v>61.2</v>
      </c>
      <c r="K130" s="50">
        <v>118</v>
      </c>
      <c r="L130" s="50">
        <v>21.2</v>
      </c>
      <c r="M130" s="50">
        <v>91.7</v>
      </c>
      <c r="N130" s="4">
        <f t="shared" si="27"/>
        <v>845.0000000000001</v>
      </c>
      <c r="O130" s="71">
        <v>340</v>
      </c>
      <c r="P130" s="3">
        <v>143</v>
      </c>
      <c r="Q130" s="47">
        <v>236.2</v>
      </c>
      <c r="R130" s="3">
        <v>139</v>
      </c>
      <c r="S130" s="3">
        <v>175</v>
      </c>
      <c r="T130" s="7">
        <v>1970</v>
      </c>
      <c r="U130" s="6">
        <v>16.7</v>
      </c>
      <c r="V130" s="6">
        <v>14.3</v>
      </c>
      <c r="W130" s="6">
        <v>20.4</v>
      </c>
      <c r="X130" s="6">
        <v>14.4</v>
      </c>
      <c r="Y130" s="6">
        <v>14.5</v>
      </c>
      <c r="Z130" s="6">
        <v>16.3</v>
      </c>
      <c r="AA130" s="6">
        <v>7.3</v>
      </c>
      <c r="AB130" s="6">
        <v>24.2</v>
      </c>
      <c r="AC130" s="6">
        <v>16.1</v>
      </c>
      <c r="AD130" s="6">
        <v>33.3</v>
      </c>
      <c r="AE130" s="6">
        <v>6.5</v>
      </c>
      <c r="AF130" s="6">
        <v>15</v>
      </c>
      <c r="AG130" s="18">
        <v>24.2</v>
      </c>
      <c r="AI130" s="5">
        <v>21</v>
      </c>
      <c r="AJ130" s="5">
        <v>15</v>
      </c>
      <c r="AK130" s="5">
        <v>15</v>
      </c>
      <c r="AL130" s="5">
        <v>15</v>
      </c>
      <c r="AM130" s="5">
        <v>25</v>
      </c>
      <c r="AN130" s="36">
        <v>19</v>
      </c>
      <c r="AO130" s="5">
        <v>10</v>
      </c>
      <c r="AP130" s="5">
        <v>20</v>
      </c>
      <c r="AQ130" s="5">
        <v>20</v>
      </c>
      <c r="AR130" s="36">
        <v>17</v>
      </c>
      <c r="AS130" s="5">
        <v>11</v>
      </c>
      <c r="AT130" s="5">
        <v>25</v>
      </c>
      <c r="AU130" s="7">
        <f t="shared" si="24"/>
        <v>213</v>
      </c>
      <c r="AV130" s="5">
        <v>74</v>
      </c>
      <c r="AW130" s="5">
        <f t="shared" si="29"/>
        <v>40</v>
      </c>
      <c r="AX130" s="5">
        <f t="shared" si="25"/>
        <v>69</v>
      </c>
      <c r="AY130" s="5">
        <f t="shared" si="30"/>
        <v>28</v>
      </c>
      <c r="AZ130" s="7">
        <v>1970</v>
      </c>
      <c r="BA130" s="5">
        <f t="shared" si="28"/>
        <v>49</v>
      </c>
      <c r="BC130" s="7"/>
    </row>
    <row r="131" spans="1:55" ht="12.75">
      <c r="A131" s="7">
        <v>1971</v>
      </c>
      <c r="B131" s="50">
        <v>32.1</v>
      </c>
      <c r="C131" s="50">
        <v>99.8</v>
      </c>
      <c r="D131" s="50">
        <v>83.4</v>
      </c>
      <c r="E131" s="50">
        <v>44.4</v>
      </c>
      <c r="F131" s="50">
        <v>60.3</v>
      </c>
      <c r="G131" s="73">
        <v>2.1</v>
      </c>
      <c r="H131" s="50">
        <v>92.4</v>
      </c>
      <c r="I131" s="50">
        <v>42.7</v>
      </c>
      <c r="J131" s="50">
        <v>65.2</v>
      </c>
      <c r="K131" s="50">
        <v>86</v>
      </c>
      <c r="L131" s="50">
        <v>101.2</v>
      </c>
      <c r="M131" s="50">
        <v>87.1</v>
      </c>
      <c r="N131" s="4">
        <f t="shared" si="27"/>
        <v>796.7</v>
      </c>
      <c r="O131" s="71">
        <v>307</v>
      </c>
      <c r="P131" s="3">
        <v>105</v>
      </c>
      <c r="Q131" s="47">
        <v>202.4</v>
      </c>
      <c r="R131" s="3">
        <v>187</v>
      </c>
      <c r="S131" s="3">
        <v>137</v>
      </c>
      <c r="T131" s="7">
        <v>1971</v>
      </c>
      <c r="U131" s="6">
        <v>10.3</v>
      </c>
      <c r="V131" s="6">
        <v>17.2</v>
      </c>
      <c r="W131" s="6">
        <v>16.1</v>
      </c>
      <c r="X131" s="6">
        <v>13.2</v>
      </c>
      <c r="Y131" s="6">
        <v>8</v>
      </c>
      <c r="Z131" s="6">
        <v>1</v>
      </c>
      <c r="AA131" s="6">
        <v>23.34</v>
      </c>
      <c r="AB131" s="6">
        <v>12.3</v>
      </c>
      <c r="AC131" s="6">
        <v>8.2</v>
      </c>
      <c r="AD131" s="6">
        <v>19.8</v>
      </c>
      <c r="AE131" s="6">
        <v>18</v>
      </c>
      <c r="AF131" s="6">
        <v>12.1</v>
      </c>
      <c r="AG131" s="18">
        <v>19.8</v>
      </c>
      <c r="AI131" s="5">
        <v>12</v>
      </c>
      <c r="AJ131" s="5">
        <v>10</v>
      </c>
      <c r="AK131" s="5">
        <v>21</v>
      </c>
      <c r="AL131" s="5">
        <v>10</v>
      </c>
      <c r="AM131" s="5">
        <v>22</v>
      </c>
      <c r="AN131" s="37">
        <v>5</v>
      </c>
      <c r="AO131" s="5">
        <v>21</v>
      </c>
      <c r="AP131" s="5">
        <v>17</v>
      </c>
      <c r="AQ131" s="5">
        <v>23</v>
      </c>
      <c r="AR131" s="36">
        <v>15</v>
      </c>
      <c r="AS131" s="5">
        <v>24</v>
      </c>
      <c r="AT131" s="5">
        <v>28</v>
      </c>
      <c r="AU131" s="7">
        <f t="shared" si="24"/>
        <v>208</v>
      </c>
      <c r="AV131" s="5">
        <v>68</v>
      </c>
      <c r="AW131" s="5">
        <f t="shared" si="29"/>
        <v>32</v>
      </c>
      <c r="AX131" s="5">
        <f t="shared" si="25"/>
        <v>66</v>
      </c>
      <c r="AY131" s="5">
        <f t="shared" si="30"/>
        <v>39</v>
      </c>
      <c r="AZ131" s="7">
        <v>1971</v>
      </c>
      <c r="BA131" s="5">
        <f t="shared" si="28"/>
        <v>43</v>
      </c>
      <c r="BC131" s="7"/>
    </row>
    <row r="132" spans="1:55" ht="12.75">
      <c r="A132" s="7">
        <v>1972</v>
      </c>
      <c r="B132" s="50">
        <v>148.9</v>
      </c>
      <c r="C132" s="50">
        <v>100</v>
      </c>
      <c r="D132" s="50">
        <v>122.6</v>
      </c>
      <c r="E132" s="50">
        <v>76.6</v>
      </c>
      <c r="F132" s="50">
        <v>48.6</v>
      </c>
      <c r="G132" s="50">
        <v>39.2</v>
      </c>
      <c r="H132" s="50">
        <v>47.7</v>
      </c>
      <c r="I132" s="50">
        <v>68.5</v>
      </c>
      <c r="J132" s="50">
        <v>105.2</v>
      </c>
      <c r="K132" s="50">
        <v>101.5</v>
      </c>
      <c r="L132" s="50">
        <v>60</v>
      </c>
      <c r="M132" s="50">
        <v>108.8</v>
      </c>
      <c r="N132" s="4">
        <f t="shared" si="27"/>
        <v>1027.6000000000001</v>
      </c>
      <c r="O132" s="71">
        <v>459</v>
      </c>
      <c r="P132" s="3">
        <v>125</v>
      </c>
      <c r="Q132" s="47">
        <v>260.6</v>
      </c>
      <c r="R132" s="3">
        <v>162</v>
      </c>
      <c r="S132" s="3">
        <v>155</v>
      </c>
      <c r="T132" s="7">
        <v>1972</v>
      </c>
      <c r="U132" s="6">
        <v>26.3</v>
      </c>
      <c r="V132" s="6">
        <v>21</v>
      </c>
      <c r="W132" s="6">
        <v>30.1</v>
      </c>
      <c r="X132" s="6">
        <v>14.6</v>
      </c>
      <c r="Y132" s="6">
        <v>11.5</v>
      </c>
      <c r="Z132" s="6">
        <v>6.8</v>
      </c>
      <c r="AA132" s="6">
        <v>8.7</v>
      </c>
      <c r="AB132" s="6">
        <v>10.3</v>
      </c>
      <c r="AC132" s="6">
        <v>22.4</v>
      </c>
      <c r="AD132" s="6">
        <v>21.6</v>
      </c>
      <c r="AE132" s="6">
        <v>10</v>
      </c>
      <c r="AF132" s="6">
        <v>14</v>
      </c>
      <c r="AG132" s="18">
        <v>26.3</v>
      </c>
      <c r="AI132" s="5">
        <v>25</v>
      </c>
      <c r="AJ132" s="5">
        <v>23</v>
      </c>
      <c r="AK132" s="5">
        <v>23</v>
      </c>
      <c r="AL132" s="5">
        <v>20</v>
      </c>
      <c r="AM132" s="5">
        <v>15</v>
      </c>
      <c r="AN132" s="36">
        <v>18</v>
      </c>
      <c r="AO132" s="5">
        <v>24</v>
      </c>
      <c r="AP132" s="5">
        <v>20</v>
      </c>
      <c r="AQ132" s="5">
        <v>24</v>
      </c>
      <c r="AR132" s="36">
        <v>23</v>
      </c>
      <c r="AS132" s="5">
        <v>16</v>
      </c>
      <c r="AT132" s="5">
        <v>20</v>
      </c>
      <c r="AU132" s="7">
        <f t="shared" si="24"/>
        <v>251</v>
      </c>
      <c r="AV132" s="5">
        <v>99</v>
      </c>
      <c r="AW132" s="5">
        <f t="shared" si="29"/>
        <v>35</v>
      </c>
      <c r="AX132" s="5">
        <f t="shared" si="25"/>
        <v>86</v>
      </c>
      <c r="AY132" s="5">
        <f t="shared" si="30"/>
        <v>39</v>
      </c>
      <c r="AZ132" s="7">
        <v>1972</v>
      </c>
      <c r="BA132" s="7">
        <f t="shared" si="28"/>
        <v>62</v>
      </c>
      <c r="BC132" s="7"/>
    </row>
    <row r="133" spans="1:55" ht="12.75">
      <c r="A133" s="7">
        <v>1973</v>
      </c>
      <c r="B133" s="50">
        <v>123.1</v>
      </c>
      <c r="C133" s="50">
        <v>96</v>
      </c>
      <c r="D133" s="50">
        <v>106.8</v>
      </c>
      <c r="E133" s="50">
        <v>79.3</v>
      </c>
      <c r="F133" s="50">
        <v>30.4</v>
      </c>
      <c r="G133" s="50">
        <v>37.3</v>
      </c>
      <c r="H133" s="50">
        <v>51.4</v>
      </c>
      <c r="I133" s="50">
        <v>76.1</v>
      </c>
      <c r="J133" s="50">
        <v>98</v>
      </c>
      <c r="K133" s="50">
        <v>136.7</v>
      </c>
      <c r="L133" s="50">
        <v>75.2</v>
      </c>
      <c r="M133" s="50">
        <v>41.6</v>
      </c>
      <c r="N133" s="4">
        <f t="shared" si="27"/>
        <v>951.9</v>
      </c>
      <c r="O133" s="71">
        <v>435</v>
      </c>
      <c r="P133" s="3">
        <v>110</v>
      </c>
      <c r="Q133" s="47">
        <v>262.8</v>
      </c>
      <c r="R133" s="3">
        <v>212</v>
      </c>
      <c r="S133" s="3">
        <v>165</v>
      </c>
      <c r="T133" s="7">
        <v>1973</v>
      </c>
      <c r="U133" s="6">
        <v>13.7</v>
      </c>
      <c r="V133" s="6">
        <v>22.1</v>
      </c>
      <c r="W133" s="6">
        <v>12.4</v>
      </c>
      <c r="X133" s="6">
        <v>14.4</v>
      </c>
      <c r="Y133" s="6">
        <v>6</v>
      </c>
      <c r="Z133" s="6">
        <v>6.3</v>
      </c>
      <c r="AA133" s="6">
        <v>20.3</v>
      </c>
      <c r="AB133" s="6">
        <v>17</v>
      </c>
      <c r="AC133" s="6">
        <v>22.2</v>
      </c>
      <c r="AD133" s="6">
        <v>24.2</v>
      </c>
      <c r="AE133" s="6">
        <v>31.6</v>
      </c>
      <c r="AF133" s="6">
        <v>8.4</v>
      </c>
      <c r="AG133" s="18">
        <v>31.6</v>
      </c>
      <c r="AI133" s="5">
        <v>26</v>
      </c>
      <c r="AJ133" s="5">
        <v>21</v>
      </c>
      <c r="AK133" s="5">
        <v>25</v>
      </c>
      <c r="AL133" s="5">
        <v>21</v>
      </c>
      <c r="AM133" s="5">
        <v>14</v>
      </c>
      <c r="AN133" s="36">
        <v>17</v>
      </c>
      <c r="AO133" s="5">
        <v>17</v>
      </c>
      <c r="AP133" s="5">
        <v>19</v>
      </c>
      <c r="AQ133" s="5">
        <v>20</v>
      </c>
      <c r="AR133" s="36">
        <v>20</v>
      </c>
      <c r="AS133" s="5">
        <v>14</v>
      </c>
      <c r="AT133" s="5">
        <v>12</v>
      </c>
      <c r="AU133" s="7">
        <f t="shared" si="24"/>
        <v>226</v>
      </c>
      <c r="AV133" s="5">
        <v>92</v>
      </c>
      <c r="AW133" s="5">
        <f t="shared" si="29"/>
        <v>35</v>
      </c>
      <c r="AX133" s="5">
        <f t="shared" si="25"/>
        <v>73</v>
      </c>
      <c r="AY133" s="5">
        <f t="shared" si="30"/>
        <v>34</v>
      </c>
      <c r="AZ133" s="7">
        <v>1973</v>
      </c>
      <c r="BA133" s="5">
        <f t="shared" si="28"/>
        <v>53</v>
      </c>
      <c r="BC133" s="7"/>
    </row>
    <row r="134" spans="1:55" ht="12.75">
      <c r="A134" s="7">
        <v>1974</v>
      </c>
      <c r="B134" s="50">
        <v>75.9</v>
      </c>
      <c r="C134" s="50">
        <v>72.1</v>
      </c>
      <c r="D134" s="50">
        <v>134</v>
      </c>
      <c r="E134" s="50">
        <v>63.2</v>
      </c>
      <c r="F134" s="50">
        <v>23</v>
      </c>
      <c r="G134" s="50">
        <v>59.5</v>
      </c>
      <c r="H134" s="50">
        <v>31.4</v>
      </c>
      <c r="I134" s="50">
        <v>64.2</v>
      </c>
      <c r="J134" s="50">
        <v>43.2</v>
      </c>
      <c r="K134" s="50">
        <v>125.7</v>
      </c>
      <c r="L134" s="50">
        <v>57.8</v>
      </c>
      <c r="M134" s="50">
        <v>40.8</v>
      </c>
      <c r="N134" s="4">
        <f t="shared" si="27"/>
        <v>790.8</v>
      </c>
      <c r="O134" s="71">
        <v>324</v>
      </c>
      <c r="P134" s="3">
        <v>86</v>
      </c>
      <c r="Q134" s="47">
        <v>198.3</v>
      </c>
      <c r="R134" s="3">
        <v>184</v>
      </c>
      <c r="S134" s="3">
        <v>155</v>
      </c>
      <c r="T134" s="7">
        <v>1974</v>
      </c>
      <c r="U134" s="6">
        <v>8.9</v>
      </c>
      <c r="V134" s="6">
        <v>16.3</v>
      </c>
      <c r="W134" s="6">
        <v>36.8</v>
      </c>
      <c r="X134" s="6">
        <v>13.4</v>
      </c>
      <c r="Y134" s="6">
        <v>5</v>
      </c>
      <c r="Z134" s="6">
        <v>13.6</v>
      </c>
      <c r="AA134" s="6">
        <v>12.3</v>
      </c>
      <c r="AB134" s="6">
        <v>10.9</v>
      </c>
      <c r="AC134" s="6">
        <v>6.4</v>
      </c>
      <c r="AD134" s="6">
        <v>22.7</v>
      </c>
      <c r="AE134" s="6">
        <v>20.2</v>
      </c>
      <c r="AF134" s="6">
        <v>10</v>
      </c>
      <c r="AG134" s="18">
        <v>36.8</v>
      </c>
      <c r="AI134" s="5">
        <v>26</v>
      </c>
      <c r="AJ134" s="5">
        <v>14</v>
      </c>
      <c r="AK134" s="5">
        <v>21</v>
      </c>
      <c r="AL134" s="5">
        <v>26</v>
      </c>
      <c r="AM134" s="5">
        <v>19</v>
      </c>
      <c r="AN134" s="36">
        <v>17</v>
      </c>
      <c r="AO134" s="5">
        <v>16</v>
      </c>
      <c r="AP134" s="5">
        <v>14</v>
      </c>
      <c r="AQ134" s="5">
        <v>17</v>
      </c>
      <c r="AR134" s="36">
        <v>26</v>
      </c>
      <c r="AS134" s="5">
        <v>15</v>
      </c>
      <c r="AT134" s="5">
        <v>18</v>
      </c>
      <c r="AU134" s="7">
        <f t="shared" si="24"/>
        <v>229</v>
      </c>
      <c r="AV134" s="5">
        <v>73</v>
      </c>
      <c r="AW134" s="5">
        <f t="shared" si="29"/>
        <v>45</v>
      </c>
      <c r="AX134" s="5">
        <f t="shared" si="25"/>
        <v>64</v>
      </c>
      <c r="AY134" s="5">
        <f t="shared" si="30"/>
        <v>41</v>
      </c>
      <c r="AZ134" s="7">
        <v>1974</v>
      </c>
      <c r="BA134" s="5">
        <f t="shared" si="28"/>
        <v>47</v>
      </c>
      <c r="BC134" s="7"/>
    </row>
    <row r="135" spans="1:55" ht="12.75">
      <c r="A135" s="7">
        <v>1975</v>
      </c>
      <c r="B135" s="50">
        <v>30.7</v>
      </c>
      <c r="C135" s="50">
        <v>79.7</v>
      </c>
      <c r="D135" s="50">
        <v>52.6</v>
      </c>
      <c r="E135" s="50">
        <v>41.8</v>
      </c>
      <c r="F135" s="50">
        <v>33.1</v>
      </c>
      <c r="G135" s="50">
        <v>57.7</v>
      </c>
      <c r="H135" s="50">
        <v>40.3</v>
      </c>
      <c r="I135" s="50">
        <v>73.9</v>
      </c>
      <c r="J135" s="50">
        <v>92.3</v>
      </c>
      <c r="K135" s="50">
        <v>55.3</v>
      </c>
      <c r="L135" s="50">
        <v>120.5</v>
      </c>
      <c r="M135" s="50">
        <v>119</v>
      </c>
      <c r="N135" s="4">
        <f t="shared" si="27"/>
        <v>796.9000000000001</v>
      </c>
      <c r="O135" s="71">
        <v>204</v>
      </c>
      <c r="P135" s="3">
        <v>75</v>
      </c>
      <c r="Q135" s="47">
        <v>264.2</v>
      </c>
      <c r="R135" s="3">
        <v>176</v>
      </c>
      <c r="S135" s="3">
        <v>172</v>
      </c>
      <c r="T135" s="7">
        <v>1975</v>
      </c>
      <c r="U135" s="6">
        <v>11.6</v>
      </c>
      <c r="V135" s="6">
        <v>12.3</v>
      </c>
      <c r="W135" s="6">
        <v>10.9</v>
      </c>
      <c r="X135" s="6">
        <v>7.4</v>
      </c>
      <c r="Y135" s="6">
        <v>7.4</v>
      </c>
      <c r="Z135" s="6">
        <v>11.5</v>
      </c>
      <c r="AA135" s="6">
        <v>13</v>
      </c>
      <c r="AB135" s="6">
        <v>8.6</v>
      </c>
      <c r="AC135" s="6">
        <v>18.8</v>
      </c>
      <c r="AD135" s="6">
        <v>7.4</v>
      </c>
      <c r="AE135" s="6">
        <v>23.7</v>
      </c>
      <c r="AF135" s="6">
        <v>23.7</v>
      </c>
      <c r="AG135" s="18">
        <v>23.7</v>
      </c>
      <c r="AI135" s="5">
        <v>11</v>
      </c>
      <c r="AJ135" s="5">
        <v>22</v>
      </c>
      <c r="AK135" s="5">
        <v>23</v>
      </c>
      <c r="AL135" s="5">
        <v>18</v>
      </c>
      <c r="AM135" s="5">
        <v>12</v>
      </c>
      <c r="AN135" s="36">
        <v>22</v>
      </c>
      <c r="AO135" s="5">
        <v>17</v>
      </c>
      <c r="AP135" s="5">
        <v>23</v>
      </c>
      <c r="AQ135" s="5">
        <v>14</v>
      </c>
      <c r="AR135" s="36">
        <v>24</v>
      </c>
      <c r="AS135" s="5">
        <v>23</v>
      </c>
      <c r="AT135" s="5">
        <v>28</v>
      </c>
      <c r="AU135" s="7">
        <f t="shared" si="24"/>
        <v>237</v>
      </c>
      <c r="AV135" s="5">
        <v>74</v>
      </c>
      <c r="AW135" s="5">
        <f t="shared" si="29"/>
        <v>30</v>
      </c>
      <c r="AX135" s="5">
        <f t="shared" si="25"/>
        <v>76</v>
      </c>
      <c r="AY135" s="5">
        <f t="shared" si="30"/>
        <v>47</v>
      </c>
      <c r="AZ135" s="7">
        <v>1975</v>
      </c>
      <c r="BA135" s="7">
        <f t="shared" si="28"/>
        <v>62</v>
      </c>
      <c r="BC135" s="7"/>
    </row>
    <row r="136" spans="1:55" ht="12.75">
      <c r="A136" s="7">
        <v>1976</v>
      </c>
      <c r="B136" s="50">
        <v>77.7</v>
      </c>
      <c r="C136" s="50">
        <v>121.3</v>
      </c>
      <c r="D136" s="50">
        <v>129.6</v>
      </c>
      <c r="E136" s="50">
        <v>43.8</v>
      </c>
      <c r="F136" s="50">
        <v>61.1</v>
      </c>
      <c r="G136" s="73">
        <v>57.3</v>
      </c>
      <c r="H136" s="73">
        <v>54.9</v>
      </c>
      <c r="I136" s="73">
        <v>149</v>
      </c>
      <c r="J136" s="50">
        <v>48.9</v>
      </c>
      <c r="K136" s="50">
        <v>72.8</v>
      </c>
      <c r="L136" s="50">
        <v>72.4</v>
      </c>
      <c r="M136" s="50">
        <v>22.6</v>
      </c>
      <c r="N136" s="4">
        <f t="shared" si="27"/>
        <v>911.4</v>
      </c>
      <c r="O136" s="71">
        <v>448</v>
      </c>
      <c r="P136" s="3">
        <v>105</v>
      </c>
      <c r="Q136" s="47">
        <v>310.1</v>
      </c>
      <c r="R136" s="3">
        <v>145</v>
      </c>
      <c r="S136" s="22">
        <v>261</v>
      </c>
      <c r="T136" s="7">
        <v>1976</v>
      </c>
      <c r="U136" s="6">
        <v>13.2</v>
      </c>
      <c r="V136" s="6">
        <v>16.7</v>
      </c>
      <c r="W136" s="6">
        <v>28.8</v>
      </c>
      <c r="X136" s="6">
        <v>14.4</v>
      </c>
      <c r="Y136" s="6">
        <v>12.8</v>
      </c>
      <c r="Z136" s="6">
        <v>7.6</v>
      </c>
      <c r="AA136" s="6">
        <v>11.2</v>
      </c>
      <c r="AB136" s="6">
        <v>18.3</v>
      </c>
      <c r="AC136" s="6">
        <v>12.1</v>
      </c>
      <c r="AD136" s="6">
        <v>16.4</v>
      </c>
      <c r="AE136" s="6">
        <v>12.9</v>
      </c>
      <c r="AF136" s="6">
        <v>4.9</v>
      </c>
      <c r="AG136" s="18">
        <v>28.8</v>
      </c>
      <c r="AI136" s="5">
        <v>25</v>
      </c>
      <c r="AJ136" s="5">
        <v>27</v>
      </c>
      <c r="AK136" s="5">
        <v>28</v>
      </c>
      <c r="AL136" s="5">
        <v>19</v>
      </c>
      <c r="AM136" s="5">
        <v>20</v>
      </c>
      <c r="AN136" s="36">
        <v>19</v>
      </c>
      <c r="AO136" s="5">
        <v>18</v>
      </c>
      <c r="AP136" s="5">
        <v>27</v>
      </c>
      <c r="AQ136" s="5">
        <v>16</v>
      </c>
      <c r="AR136" s="36">
        <v>10</v>
      </c>
      <c r="AS136" s="5">
        <v>16</v>
      </c>
      <c r="AT136" s="5">
        <v>13</v>
      </c>
      <c r="AU136" s="7">
        <f t="shared" si="24"/>
        <v>238</v>
      </c>
      <c r="AV136" s="5">
        <v>108</v>
      </c>
      <c r="AW136" s="5">
        <f t="shared" si="29"/>
        <v>39</v>
      </c>
      <c r="AX136" s="5">
        <f t="shared" si="25"/>
        <v>80</v>
      </c>
      <c r="AY136" s="5">
        <f t="shared" si="30"/>
        <v>26</v>
      </c>
      <c r="AZ136" s="7">
        <v>1976</v>
      </c>
      <c r="BA136" s="7">
        <f t="shared" si="28"/>
        <v>64</v>
      </c>
      <c r="BC136" s="7"/>
    </row>
    <row r="137" spans="1:55" ht="12.75">
      <c r="A137" s="7">
        <v>1977</v>
      </c>
      <c r="B137" s="50">
        <v>27.5</v>
      </c>
      <c r="C137" s="50">
        <v>19.2</v>
      </c>
      <c r="D137" s="50">
        <v>41.4</v>
      </c>
      <c r="E137" s="50">
        <v>43.3</v>
      </c>
      <c r="F137" s="50">
        <v>24.3</v>
      </c>
      <c r="G137" s="50">
        <v>77.2</v>
      </c>
      <c r="H137" s="50">
        <v>82.2</v>
      </c>
      <c r="I137" s="50">
        <v>57.2</v>
      </c>
      <c r="J137" s="50">
        <v>87.3</v>
      </c>
      <c r="K137" s="50">
        <v>54.7</v>
      </c>
      <c r="L137" s="50">
        <v>41</v>
      </c>
      <c r="M137" s="50">
        <v>76.3</v>
      </c>
      <c r="N137" s="4">
        <f t="shared" si="27"/>
        <v>631.5999999999999</v>
      </c>
      <c r="O137" s="71">
        <v>111</v>
      </c>
      <c r="P137" s="3">
        <v>68</v>
      </c>
      <c r="Q137" s="47">
        <v>303.9</v>
      </c>
      <c r="R137" s="3">
        <v>96</v>
      </c>
      <c r="S137" s="3">
        <v>217</v>
      </c>
      <c r="T137" s="7">
        <v>1977</v>
      </c>
      <c r="U137" s="6">
        <v>8.2</v>
      </c>
      <c r="V137" s="6">
        <v>13.6</v>
      </c>
      <c r="W137" s="6">
        <v>15.2</v>
      </c>
      <c r="X137" s="6">
        <v>9.4</v>
      </c>
      <c r="Y137" s="6">
        <v>4.6</v>
      </c>
      <c r="Z137" s="2">
        <v>30.6</v>
      </c>
      <c r="AA137" s="6">
        <v>17.9</v>
      </c>
      <c r="AB137" s="6">
        <v>25.4</v>
      </c>
      <c r="AC137" s="6">
        <v>17.4</v>
      </c>
      <c r="AD137" s="6">
        <v>8.2</v>
      </c>
      <c r="AE137" s="6">
        <v>10.2</v>
      </c>
      <c r="AF137" s="6">
        <v>12.5</v>
      </c>
      <c r="AG137" s="18">
        <v>30.6</v>
      </c>
      <c r="AI137" s="5">
        <v>9</v>
      </c>
      <c r="AJ137" s="5">
        <v>5</v>
      </c>
      <c r="AK137" s="5">
        <v>17</v>
      </c>
      <c r="AL137" s="5">
        <v>18</v>
      </c>
      <c r="AM137" s="5">
        <v>15</v>
      </c>
      <c r="AN137" s="36">
        <v>17</v>
      </c>
      <c r="AO137" s="7">
        <v>25</v>
      </c>
      <c r="AP137" s="5">
        <v>21</v>
      </c>
      <c r="AQ137" s="5">
        <v>16</v>
      </c>
      <c r="AR137" s="36">
        <v>19</v>
      </c>
      <c r="AS137" s="5">
        <v>17</v>
      </c>
      <c r="AT137" s="5">
        <v>16</v>
      </c>
      <c r="AU137" s="7">
        <f t="shared" si="24"/>
        <v>195</v>
      </c>
      <c r="AV137" s="5">
        <v>44</v>
      </c>
      <c r="AW137" s="5">
        <f t="shared" si="29"/>
        <v>33</v>
      </c>
      <c r="AX137" s="5">
        <f t="shared" si="25"/>
        <v>79</v>
      </c>
      <c r="AY137" s="5">
        <f t="shared" si="30"/>
        <v>36</v>
      </c>
      <c r="AZ137" s="7">
        <v>1977</v>
      </c>
      <c r="BA137" s="7">
        <f t="shared" si="28"/>
        <v>63</v>
      </c>
      <c r="BC137" s="7"/>
    </row>
    <row r="138" spans="1:55" ht="12.75">
      <c r="A138" s="7">
        <v>1978</v>
      </c>
      <c r="B138" s="50">
        <v>73.7</v>
      </c>
      <c r="C138" s="50">
        <v>20.3</v>
      </c>
      <c r="D138" s="50">
        <v>57.6</v>
      </c>
      <c r="E138" s="50">
        <v>20.2</v>
      </c>
      <c r="F138" s="50">
        <v>84.8</v>
      </c>
      <c r="G138" s="50">
        <v>37.6</v>
      </c>
      <c r="H138" s="50">
        <v>18.8</v>
      </c>
      <c r="I138" s="50">
        <v>56</v>
      </c>
      <c r="J138" s="50">
        <v>37.4</v>
      </c>
      <c r="K138" s="50">
        <v>115.2</v>
      </c>
      <c r="L138" s="50">
        <v>116.8</v>
      </c>
      <c r="M138" s="50">
        <v>29.6</v>
      </c>
      <c r="N138" s="4">
        <f t="shared" si="27"/>
        <v>668</v>
      </c>
      <c r="O138" s="71">
        <v>228</v>
      </c>
      <c r="P138" s="3">
        <v>105</v>
      </c>
      <c r="Q138" s="47">
        <v>149.8</v>
      </c>
      <c r="R138" s="3">
        <v>232</v>
      </c>
      <c r="S138" s="3">
        <v>112</v>
      </c>
      <c r="T138" s="7">
        <v>1978</v>
      </c>
      <c r="U138" s="6">
        <v>16.7</v>
      </c>
      <c r="V138" s="6">
        <v>6.5</v>
      </c>
      <c r="W138" s="6">
        <v>11.9</v>
      </c>
      <c r="X138" s="6">
        <v>3.5</v>
      </c>
      <c r="Y138" s="6">
        <v>18</v>
      </c>
      <c r="Z138" s="6">
        <v>7.8</v>
      </c>
      <c r="AA138" s="6">
        <v>4.1</v>
      </c>
      <c r="AB138" s="6">
        <v>9.1</v>
      </c>
      <c r="AC138" s="6">
        <v>9.9</v>
      </c>
      <c r="AD138" s="6">
        <v>17.8</v>
      </c>
      <c r="AE138" s="6">
        <v>15</v>
      </c>
      <c r="AF138" s="6">
        <v>15.7</v>
      </c>
      <c r="AG138" s="18">
        <v>17.8</v>
      </c>
      <c r="AI138" s="5">
        <v>20</v>
      </c>
      <c r="AJ138" s="5">
        <v>15</v>
      </c>
      <c r="AK138" s="5">
        <v>19</v>
      </c>
      <c r="AL138" s="5">
        <v>12</v>
      </c>
      <c r="AM138" s="5">
        <v>25</v>
      </c>
      <c r="AN138" s="36">
        <v>19</v>
      </c>
      <c r="AO138" s="5">
        <v>18</v>
      </c>
      <c r="AP138" s="5">
        <v>20</v>
      </c>
      <c r="AQ138" s="5">
        <v>16</v>
      </c>
      <c r="AR138" s="36">
        <v>25</v>
      </c>
      <c r="AS138" s="5">
        <v>29</v>
      </c>
      <c r="AT138" s="5">
        <v>15</v>
      </c>
      <c r="AU138" s="7">
        <f t="shared" si="24"/>
        <v>233</v>
      </c>
      <c r="AV138" s="5">
        <v>70</v>
      </c>
      <c r="AW138" s="5">
        <f t="shared" si="29"/>
        <v>37</v>
      </c>
      <c r="AX138" s="5">
        <f t="shared" si="25"/>
        <v>73</v>
      </c>
      <c r="AY138" s="5">
        <f t="shared" si="30"/>
        <v>54</v>
      </c>
      <c r="AZ138" s="7">
        <v>1978</v>
      </c>
      <c r="BA138" s="5">
        <f t="shared" si="28"/>
        <v>57</v>
      </c>
      <c r="BC138" s="7"/>
    </row>
    <row r="139" spans="1:55" ht="12.75">
      <c r="A139" s="7">
        <v>1979</v>
      </c>
      <c r="B139" s="50">
        <v>45.9</v>
      </c>
      <c r="C139" s="50">
        <v>86</v>
      </c>
      <c r="D139" s="50">
        <v>18.4</v>
      </c>
      <c r="E139" s="50">
        <v>17.5</v>
      </c>
      <c r="F139" s="50">
        <v>10</v>
      </c>
      <c r="G139" s="50">
        <v>58.7</v>
      </c>
      <c r="H139" s="50">
        <v>51.2</v>
      </c>
      <c r="I139" s="50">
        <v>26.7</v>
      </c>
      <c r="J139" s="50">
        <v>81.4</v>
      </c>
      <c r="K139" s="50">
        <v>108.4</v>
      </c>
      <c r="L139" s="50">
        <v>101.5</v>
      </c>
      <c r="M139" s="50">
        <v>62.1</v>
      </c>
      <c r="N139" s="4">
        <v>668</v>
      </c>
      <c r="O139" s="71">
        <v>180</v>
      </c>
      <c r="P139" s="3">
        <v>69</v>
      </c>
      <c r="Q139" s="47">
        <v>218</v>
      </c>
      <c r="R139" s="3">
        <v>210</v>
      </c>
      <c r="S139" s="3">
        <v>137</v>
      </c>
      <c r="T139" s="7">
        <v>1979</v>
      </c>
      <c r="U139" s="6">
        <v>14.5</v>
      </c>
      <c r="V139" s="6">
        <v>16.4</v>
      </c>
      <c r="W139" s="6">
        <v>5.1</v>
      </c>
      <c r="X139" s="6">
        <v>3.5</v>
      </c>
      <c r="Y139" s="6">
        <v>6.5</v>
      </c>
      <c r="Z139" s="6">
        <v>10</v>
      </c>
      <c r="AA139" s="6">
        <v>16.5</v>
      </c>
      <c r="AB139" s="6">
        <v>9.8</v>
      </c>
      <c r="AC139" s="6">
        <v>14.2</v>
      </c>
      <c r="AD139" s="6">
        <v>20.1</v>
      </c>
      <c r="AE139" s="6">
        <v>22.8</v>
      </c>
      <c r="AF139" s="6">
        <v>16.1</v>
      </c>
      <c r="AG139" s="18">
        <v>22.8</v>
      </c>
      <c r="AI139" s="5">
        <v>17</v>
      </c>
      <c r="AJ139" s="5">
        <v>18</v>
      </c>
      <c r="AK139" s="5">
        <v>6</v>
      </c>
      <c r="AL139" s="5">
        <v>14</v>
      </c>
      <c r="AM139" s="5">
        <v>8</v>
      </c>
      <c r="AN139" s="36">
        <v>21</v>
      </c>
      <c r="AO139" s="5">
        <v>15</v>
      </c>
      <c r="AP139" s="5">
        <v>14</v>
      </c>
      <c r="AQ139" s="5">
        <v>20</v>
      </c>
      <c r="AR139" s="36">
        <v>20</v>
      </c>
      <c r="AS139" s="5">
        <v>19</v>
      </c>
      <c r="AT139" s="5">
        <v>20</v>
      </c>
      <c r="AU139" s="7">
        <f t="shared" si="24"/>
        <v>192</v>
      </c>
      <c r="AV139" s="5">
        <v>56</v>
      </c>
      <c r="AW139" s="5">
        <f t="shared" si="29"/>
        <v>22</v>
      </c>
      <c r="AX139" s="5">
        <f t="shared" si="25"/>
        <v>70</v>
      </c>
      <c r="AY139" s="5">
        <f t="shared" si="30"/>
        <v>39</v>
      </c>
      <c r="AZ139" s="7">
        <v>1979</v>
      </c>
      <c r="BA139" s="5">
        <f t="shared" si="28"/>
        <v>50</v>
      </c>
      <c r="BC139" s="7"/>
    </row>
    <row r="140" spans="1:55" ht="12.75">
      <c r="A140" s="7">
        <v>1980</v>
      </c>
      <c r="B140" s="50">
        <v>47.4</v>
      </c>
      <c r="C140" s="50">
        <v>86</v>
      </c>
      <c r="D140" s="50">
        <v>72.8</v>
      </c>
      <c r="E140" s="50">
        <v>99.2</v>
      </c>
      <c r="F140" s="50">
        <v>29.3</v>
      </c>
      <c r="G140" s="73">
        <v>12.2</v>
      </c>
      <c r="H140" s="50">
        <v>35.1</v>
      </c>
      <c r="I140" s="50">
        <v>115.8</v>
      </c>
      <c r="J140" s="50">
        <v>61.8</v>
      </c>
      <c r="K140" s="50">
        <v>70.9</v>
      </c>
      <c r="L140" s="50">
        <v>41.6</v>
      </c>
      <c r="M140" s="50">
        <v>74.2</v>
      </c>
      <c r="N140" s="4">
        <f aca="true" t="shared" si="31" ref="N140:N166">SUM(B140:M140)</f>
        <v>746.3000000000001</v>
      </c>
      <c r="O140" s="71">
        <v>268</v>
      </c>
      <c r="P140" s="3">
        <v>129</v>
      </c>
      <c r="Q140" s="47">
        <v>224.9</v>
      </c>
      <c r="R140" s="3">
        <v>113</v>
      </c>
      <c r="S140" s="3">
        <v>163</v>
      </c>
      <c r="T140" s="7">
        <v>1980</v>
      </c>
      <c r="U140" s="6">
        <v>10.8</v>
      </c>
      <c r="V140" s="6">
        <v>16.9</v>
      </c>
      <c r="W140" s="6">
        <v>26.6</v>
      </c>
      <c r="X140" s="6">
        <v>17.6</v>
      </c>
      <c r="Y140" s="6">
        <v>8.1</v>
      </c>
      <c r="Z140" s="6">
        <v>4.3</v>
      </c>
      <c r="AA140" s="6">
        <v>5.3</v>
      </c>
      <c r="AB140" s="6">
        <v>35.8</v>
      </c>
      <c r="AC140" s="6">
        <v>10.5</v>
      </c>
      <c r="AD140" s="6">
        <v>20.2</v>
      </c>
      <c r="AE140" s="6">
        <v>10.8</v>
      </c>
      <c r="AF140" s="6">
        <v>15.1</v>
      </c>
      <c r="AG140" s="18">
        <v>35.8</v>
      </c>
      <c r="AI140" s="5">
        <v>12</v>
      </c>
      <c r="AJ140" s="5">
        <v>22</v>
      </c>
      <c r="AK140" s="5">
        <v>18</v>
      </c>
      <c r="AL140" s="5">
        <v>23</v>
      </c>
      <c r="AM140" s="5">
        <v>15</v>
      </c>
      <c r="AN140" s="36">
        <v>11</v>
      </c>
      <c r="AO140" s="5">
        <v>19</v>
      </c>
      <c r="AP140" s="5">
        <v>15</v>
      </c>
      <c r="AQ140" s="5">
        <v>17</v>
      </c>
      <c r="AR140" s="36">
        <v>13</v>
      </c>
      <c r="AS140" s="5">
        <v>19</v>
      </c>
      <c r="AT140" s="5">
        <v>20</v>
      </c>
      <c r="AU140" s="7">
        <f t="shared" si="24"/>
        <v>204</v>
      </c>
      <c r="AV140" s="5">
        <v>72</v>
      </c>
      <c r="AW140" s="5">
        <f t="shared" si="29"/>
        <v>38</v>
      </c>
      <c r="AX140" s="5">
        <f t="shared" si="25"/>
        <v>62</v>
      </c>
      <c r="AY140" s="5">
        <f t="shared" si="30"/>
        <v>32</v>
      </c>
      <c r="AZ140" s="7">
        <v>1980</v>
      </c>
      <c r="BA140" s="5">
        <f t="shared" si="28"/>
        <v>45</v>
      </c>
      <c r="BC140" s="7"/>
    </row>
    <row r="141" spans="1:55" ht="12.75">
      <c r="A141" s="7">
        <v>1981</v>
      </c>
      <c r="B141" s="50">
        <v>79.4</v>
      </c>
      <c r="C141" s="50">
        <v>95.3</v>
      </c>
      <c r="D141" s="50">
        <v>44.9</v>
      </c>
      <c r="E141" s="50">
        <v>89.2</v>
      </c>
      <c r="F141" s="50">
        <v>46.6</v>
      </c>
      <c r="G141" s="50">
        <v>53</v>
      </c>
      <c r="H141" s="50">
        <v>19.3</v>
      </c>
      <c r="I141" s="50">
        <v>78.4</v>
      </c>
      <c r="J141" s="50">
        <v>30.3</v>
      </c>
      <c r="K141" s="50">
        <v>43</v>
      </c>
      <c r="L141" s="50">
        <v>37.7</v>
      </c>
      <c r="M141" s="50">
        <v>51.6</v>
      </c>
      <c r="N141" s="4">
        <f t="shared" si="31"/>
        <v>668.7</v>
      </c>
      <c r="O141" s="71">
        <v>294</v>
      </c>
      <c r="P141" s="3">
        <v>136</v>
      </c>
      <c r="Q141" s="47">
        <v>181</v>
      </c>
      <c r="R141" s="3">
        <v>81</v>
      </c>
      <c r="S141" s="3">
        <f>SUM(G141:I141)</f>
        <v>150.7</v>
      </c>
      <c r="T141" s="7">
        <v>1981</v>
      </c>
      <c r="U141" s="6">
        <v>14.5</v>
      </c>
      <c r="V141" s="6">
        <v>14</v>
      </c>
      <c r="W141" s="6">
        <v>11.9</v>
      </c>
      <c r="X141" s="6">
        <v>17.3</v>
      </c>
      <c r="Y141" s="6">
        <v>20.5</v>
      </c>
      <c r="Z141" s="6">
        <v>11.9</v>
      </c>
      <c r="AA141" s="6">
        <v>6.1</v>
      </c>
      <c r="AB141" s="6">
        <v>13.8</v>
      </c>
      <c r="AC141" s="6">
        <v>11.9</v>
      </c>
      <c r="AD141" s="6">
        <v>10.6</v>
      </c>
      <c r="AE141" s="6">
        <v>12.4</v>
      </c>
      <c r="AF141" s="6">
        <v>16.3</v>
      </c>
      <c r="AG141" s="18">
        <v>20.5</v>
      </c>
      <c r="AI141" s="5">
        <v>25</v>
      </c>
      <c r="AJ141" s="5">
        <v>28</v>
      </c>
      <c r="AK141" s="5">
        <v>14</v>
      </c>
      <c r="AL141" s="5">
        <v>22</v>
      </c>
      <c r="AM141" s="5">
        <v>18</v>
      </c>
      <c r="AN141" s="36">
        <v>15</v>
      </c>
      <c r="AO141" s="5">
        <v>14</v>
      </c>
      <c r="AP141" s="5">
        <v>23</v>
      </c>
      <c r="AQ141" s="5">
        <v>13</v>
      </c>
      <c r="AR141" s="36">
        <v>12</v>
      </c>
      <c r="AS141" s="5">
        <v>16</v>
      </c>
      <c r="AT141" s="5">
        <v>8</v>
      </c>
      <c r="AU141" s="7">
        <f t="shared" si="24"/>
        <v>208</v>
      </c>
      <c r="AV141" s="5">
        <v>87</v>
      </c>
      <c r="AW141" s="5">
        <f t="shared" si="29"/>
        <v>40</v>
      </c>
      <c r="AX141" s="5">
        <f t="shared" si="25"/>
        <v>65</v>
      </c>
      <c r="AY141" s="5">
        <f t="shared" si="30"/>
        <v>28</v>
      </c>
      <c r="AZ141" s="7">
        <v>1981</v>
      </c>
      <c r="BA141" s="5">
        <f t="shared" si="28"/>
        <v>52</v>
      </c>
      <c r="BC141" s="7"/>
    </row>
    <row r="142" spans="1:55" ht="12.75">
      <c r="A142" s="7">
        <v>1982</v>
      </c>
      <c r="B142" s="50">
        <v>80</v>
      </c>
      <c r="C142" s="50">
        <v>135.8</v>
      </c>
      <c r="D142" s="50">
        <v>83.5</v>
      </c>
      <c r="E142" s="50">
        <v>64.8</v>
      </c>
      <c r="F142" s="50">
        <v>40.7</v>
      </c>
      <c r="G142" s="50">
        <v>49.2</v>
      </c>
      <c r="H142" s="50">
        <v>82.8</v>
      </c>
      <c r="I142" s="50">
        <v>42.8</v>
      </c>
      <c r="J142" s="50">
        <v>68.7</v>
      </c>
      <c r="K142" s="50">
        <v>48</v>
      </c>
      <c r="L142" s="50">
        <v>100.4</v>
      </c>
      <c r="M142" s="50">
        <v>86</v>
      </c>
      <c r="N142" s="4">
        <f t="shared" si="31"/>
        <v>882.6999999999999</v>
      </c>
      <c r="O142" s="71">
        <v>351</v>
      </c>
      <c r="P142" s="3">
        <v>106</v>
      </c>
      <c r="Q142" s="47">
        <v>243.5</v>
      </c>
      <c r="R142" s="3">
        <v>148</v>
      </c>
      <c r="S142" s="3">
        <v>175</v>
      </c>
      <c r="T142" s="7">
        <v>1982</v>
      </c>
      <c r="U142" s="6">
        <v>15.2</v>
      </c>
      <c r="V142" s="6">
        <v>31.4</v>
      </c>
      <c r="W142" s="6">
        <v>12.2</v>
      </c>
      <c r="X142" s="6">
        <v>9.7</v>
      </c>
      <c r="Y142" s="6">
        <v>8.7</v>
      </c>
      <c r="Z142" s="6">
        <v>13.7</v>
      </c>
      <c r="AA142" s="6">
        <v>25.8</v>
      </c>
      <c r="AB142" s="6">
        <v>11.2</v>
      </c>
      <c r="AC142" s="6">
        <v>11.4</v>
      </c>
      <c r="AD142" s="6">
        <v>11</v>
      </c>
      <c r="AE142" s="6">
        <v>17.4</v>
      </c>
      <c r="AF142" s="6">
        <v>20.3</v>
      </c>
      <c r="AG142" s="18">
        <v>31.4</v>
      </c>
      <c r="AI142" s="5">
        <v>20</v>
      </c>
      <c r="AJ142" s="5">
        <v>22</v>
      </c>
      <c r="AK142" s="5">
        <v>21</v>
      </c>
      <c r="AL142" s="5">
        <v>25</v>
      </c>
      <c r="AM142" s="5">
        <v>20</v>
      </c>
      <c r="AN142" s="36">
        <v>12</v>
      </c>
      <c r="AO142" s="7">
        <v>26</v>
      </c>
      <c r="AP142" s="5">
        <v>13</v>
      </c>
      <c r="AQ142" s="5">
        <v>18</v>
      </c>
      <c r="AR142" s="36">
        <v>21</v>
      </c>
      <c r="AS142" s="5">
        <v>16</v>
      </c>
      <c r="AT142" s="5">
        <v>19</v>
      </c>
      <c r="AU142" s="7">
        <f t="shared" si="24"/>
        <v>233</v>
      </c>
      <c r="AV142" s="5">
        <v>71</v>
      </c>
      <c r="AW142" s="5">
        <f t="shared" si="29"/>
        <v>45</v>
      </c>
      <c r="AX142" s="5">
        <f t="shared" si="25"/>
        <v>69</v>
      </c>
      <c r="AY142" s="5">
        <f t="shared" si="30"/>
        <v>37</v>
      </c>
      <c r="AZ142" s="7">
        <v>1982</v>
      </c>
      <c r="BA142" s="5">
        <f t="shared" si="28"/>
        <v>51</v>
      </c>
      <c r="BC142" s="7"/>
    </row>
    <row r="143" spans="1:55" ht="12.75">
      <c r="A143" s="7">
        <v>1983</v>
      </c>
      <c r="B143" s="50">
        <v>126</v>
      </c>
      <c r="C143" s="50">
        <v>50.6</v>
      </c>
      <c r="D143" s="50">
        <v>108.2</v>
      </c>
      <c r="E143" s="50">
        <v>32.2</v>
      </c>
      <c r="F143" s="50">
        <v>16.3</v>
      </c>
      <c r="G143" s="73">
        <v>84.4</v>
      </c>
      <c r="H143" s="73">
        <v>70.4</v>
      </c>
      <c r="I143" s="73">
        <v>115.5</v>
      </c>
      <c r="J143" s="50">
        <v>30.2</v>
      </c>
      <c r="K143" s="50">
        <v>112</v>
      </c>
      <c r="L143" s="50">
        <v>55.4</v>
      </c>
      <c r="M143" s="50">
        <v>86.5</v>
      </c>
      <c r="N143" s="4">
        <f t="shared" si="31"/>
        <v>887.7</v>
      </c>
      <c r="O143" s="71">
        <v>371</v>
      </c>
      <c r="P143" s="3">
        <v>49</v>
      </c>
      <c r="Q143" s="47">
        <v>300.5</v>
      </c>
      <c r="R143" s="3">
        <v>167</v>
      </c>
      <c r="S143" s="22">
        <v>270</v>
      </c>
      <c r="T143" s="7">
        <v>1983</v>
      </c>
      <c r="U143" s="6">
        <v>24.1</v>
      </c>
      <c r="V143" s="6">
        <v>9</v>
      </c>
      <c r="W143" s="6">
        <v>33</v>
      </c>
      <c r="X143" s="6">
        <v>13.6</v>
      </c>
      <c r="Y143" s="6">
        <v>4.6</v>
      </c>
      <c r="Z143" s="6">
        <v>13.4</v>
      </c>
      <c r="AA143" s="6">
        <v>13.3</v>
      </c>
      <c r="AB143" s="6">
        <v>16.7</v>
      </c>
      <c r="AC143" s="6">
        <v>12.2</v>
      </c>
      <c r="AD143" s="6">
        <v>28.3</v>
      </c>
      <c r="AE143" s="6">
        <v>9.4</v>
      </c>
      <c r="AF143" s="6">
        <v>25.1</v>
      </c>
      <c r="AG143" s="18">
        <v>33</v>
      </c>
      <c r="AI143" s="5">
        <v>24</v>
      </c>
      <c r="AJ143" s="5">
        <v>19</v>
      </c>
      <c r="AK143" s="5">
        <v>26</v>
      </c>
      <c r="AL143" s="5">
        <v>12</v>
      </c>
      <c r="AM143" s="5">
        <v>12</v>
      </c>
      <c r="AN143" s="37">
        <v>25</v>
      </c>
      <c r="AO143" s="5">
        <v>24</v>
      </c>
      <c r="AP143" s="5">
        <v>24</v>
      </c>
      <c r="AQ143" s="7">
        <v>9</v>
      </c>
      <c r="AR143" s="36">
        <v>19</v>
      </c>
      <c r="AS143" s="5">
        <v>21</v>
      </c>
      <c r="AT143" s="5">
        <v>20</v>
      </c>
      <c r="AU143" s="7">
        <f t="shared" si="24"/>
        <v>235</v>
      </c>
      <c r="AV143" s="5">
        <v>88</v>
      </c>
      <c r="AW143" s="5">
        <f t="shared" si="29"/>
        <v>24</v>
      </c>
      <c r="AX143" s="5">
        <f t="shared" si="25"/>
        <v>82</v>
      </c>
      <c r="AY143" s="5">
        <f t="shared" si="30"/>
        <v>40</v>
      </c>
      <c r="AZ143" s="7">
        <v>1983</v>
      </c>
      <c r="BA143" s="7">
        <f t="shared" si="28"/>
        <v>73</v>
      </c>
      <c r="BC143" s="7"/>
    </row>
    <row r="144" spans="1:55" ht="12.75">
      <c r="A144" s="7">
        <v>1984</v>
      </c>
      <c r="B144" s="50">
        <v>66.8</v>
      </c>
      <c r="C144" s="50">
        <v>117.3</v>
      </c>
      <c r="D144" s="50">
        <v>76.1</v>
      </c>
      <c r="E144" s="50">
        <v>78.8</v>
      </c>
      <c r="F144" s="50">
        <v>59.3</v>
      </c>
      <c r="G144" s="73">
        <v>69.7</v>
      </c>
      <c r="H144" s="73">
        <v>113.3</v>
      </c>
      <c r="I144" s="73">
        <v>130.3</v>
      </c>
      <c r="J144" s="50">
        <v>55.7</v>
      </c>
      <c r="K144" s="50">
        <v>60.3</v>
      </c>
      <c r="L144" s="50">
        <v>56.5</v>
      </c>
      <c r="M144" s="50">
        <v>132</v>
      </c>
      <c r="N144" s="4">
        <f t="shared" si="31"/>
        <v>1016.0999999999999</v>
      </c>
      <c r="O144" s="71">
        <v>347</v>
      </c>
      <c r="P144" s="3">
        <v>138</v>
      </c>
      <c r="Q144" s="47">
        <v>369</v>
      </c>
      <c r="R144" s="3">
        <v>117</v>
      </c>
      <c r="S144" s="22">
        <v>313</v>
      </c>
      <c r="T144" s="7">
        <v>1984</v>
      </c>
      <c r="U144" s="6">
        <v>13.3</v>
      </c>
      <c r="V144" s="6">
        <v>19.7</v>
      </c>
      <c r="W144" s="6">
        <v>14.9</v>
      </c>
      <c r="X144" s="6">
        <v>24.9</v>
      </c>
      <c r="Y144" s="6">
        <v>21.6</v>
      </c>
      <c r="Z144" s="6">
        <v>20.4</v>
      </c>
      <c r="AA144" s="6">
        <v>23</v>
      </c>
      <c r="AB144" s="2">
        <v>42.4</v>
      </c>
      <c r="AC144" s="6">
        <v>13.8</v>
      </c>
      <c r="AD144" s="6">
        <v>16.8</v>
      </c>
      <c r="AE144" s="6">
        <v>22</v>
      </c>
      <c r="AF144" s="6">
        <v>23.7</v>
      </c>
      <c r="AG144" s="18">
        <v>24.9</v>
      </c>
      <c r="AI144" s="5">
        <v>22</v>
      </c>
      <c r="AJ144" s="5">
        <v>25</v>
      </c>
      <c r="AK144" s="5">
        <v>22</v>
      </c>
      <c r="AL144" s="5">
        <v>22</v>
      </c>
      <c r="AM144" s="5">
        <v>23</v>
      </c>
      <c r="AN144" s="36">
        <v>21</v>
      </c>
      <c r="AO144" s="5">
        <v>21</v>
      </c>
      <c r="AP144" s="5">
        <v>21</v>
      </c>
      <c r="AQ144" s="5">
        <v>19</v>
      </c>
      <c r="AR144" s="36">
        <v>16</v>
      </c>
      <c r="AS144" s="5">
        <v>13</v>
      </c>
      <c r="AT144" s="5">
        <v>25</v>
      </c>
      <c r="AU144" s="7">
        <f t="shared" si="24"/>
        <v>250</v>
      </c>
      <c r="AV144" s="5">
        <v>89</v>
      </c>
      <c r="AW144" s="5">
        <f t="shared" si="29"/>
        <v>45</v>
      </c>
      <c r="AX144" s="5">
        <f t="shared" si="25"/>
        <v>82</v>
      </c>
      <c r="AY144" s="5">
        <f t="shared" si="30"/>
        <v>29</v>
      </c>
      <c r="AZ144" s="7">
        <v>1984</v>
      </c>
      <c r="BA144" s="7">
        <f aca="true" t="shared" si="32" ref="BA144:BA172">SUM(AN144:AP144)</f>
        <v>63</v>
      </c>
      <c r="BC144" s="7"/>
    </row>
    <row r="145" spans="1:55" ht="12.75">
      <c r="A145" s="7">
        <v>1985</v>
      </c>
      <c r="B145" s="50">
        <v>80</v>
      </c>
      <c r="C145" s="50">
        <v>53.2</v>
      </c>
      <c r="D145" s="50">
        <v>82.3</v>
      </c>
      <c r="E145" s="50">
        <v>63.5</v>
      </c>
      <c r="F145" s="50">
        <v>12.2</v>
      </c>
      <c r="G145" s="50">
        <v>31.3</v>
      </c>
      <c r="H145" s="50">
        <v>48.6</v>
      </c>
      <c r="I145" s="50">
        <v>18.4</v>
      </c>
      <c r="J145" s="50">
        <v>46.8</v>
      </c>
      <c r="K145" s="50">
        <v>125.3</v>
      </c>
      <c r="L145" s="50">
        <v>73.3</v>
      </c>
      <c r="M145" s="50">
        <v>30.5</v>
      </c>
      <c r="N145" s="4">
        <f t="shared" si="31"/>
        <v>665.4</v>
      </c>
      <c r="O145" s="71">
        <v>348</v>
      </c>
      <c r="P145" s="3">
        <v>76</v>
      </c>
      <c r="Q145" s="47">
        <v>145.1</v>
      </c>
      <c r="R145" s="3">
        <v>199</v>
      </c>
      <c r="S145" s="3">
        <v>98</v>
      </c>
      <c r="T145" s="7">
        <v>1985</v>
      </c>
      <c r="U145" s="6">
        <v>15.8</v>
      </c>
      <c r="V145" s="6">
        <v>16.1</v>
      </c>
      <c r="W145" s="6">
        <v>16.4</v>
      </c>
      <c r="X145" s="6">
        <v>13.6</v>
      </c>
      <c r="Y145" s="6">
        <v>3.1</v>
      </c>
      <c r="Z145" s="6">
        <v>8.6</v>
      </c>
      <c r="AA145" s="6">
        <v>10.3</v>
      </c>
      <c r="AB145" s="6">
        <v>9.1</v>
      </c>
      <c r="AC145" s="6">
        <v>15.2</v>
      </c>
      <c r="AD145" s="6">
        <v>30.1</v>
      </c>
      <c r="AE145" s="6">
        <v>15.3</v>
      </c>
      <c r="AF145" s="6">
        <v>9.8</v>
      </c>
      <c r="AG145" s="18">
        <v>30.1</v>
      </c>
      <c r="AI145" s="5">
        <v>15</v>
      </c>
      <c r="AJ145" s="5">
        <v>15</v>
      </c>
      <c r="AK145" s="5">
        <v>20</v>
      </c>
      <c r="AL145" s="5">
        <v>18</v>
      </c>
      <c r="AM145" s="5">
        <v>13</v>
      </c>
      <c r="AN145" s="36">
        <v>18</v>
      </c>
      <c r="AO145" s="5">
        <v>15</v>
      </c>
      <c r="AP145" s="5">
        <v>12</v>
      </c>
      <c r="AQ145" s="5">
        <v>17</v>
      </c>
      <c r="AR145" s="36">
        <v>21</v>
      </c>
      <c r="AS145" s="5">
        <v>18</v>
      </c>
      <c r="AT145" s="5">
        <v>9</v>
      </c>
      <c r="AU145" s="7">
        <f aca="true" t="shared" si="33" ref="AU145:AU150">SUM(AI145:AT145)</f>
        <v>191</v>
      </c>
      <c r="AV145" s="5">
        <v>75</v>
      </c>
      <c r="AW145" s="5">
        <f t="shared" si="29"/>
        <v>31</v>
      </c>
      <c r="AX145" s="5">
        <f aca="true" t="shared" si="34" ref="AX145:AX173">SUM(AN145:AQ145)</f>
        <v>62</v>
      </c>
      <c r="AY145" s="5">
        <f t="shared" si="30"/>
        <v>39</v>
      </c>
      <c r="AZ145" s="7">
        <v>1985</v>
      </c>
      <c r="BA145" s="5">
        <f t="shared" si="32"/>
        <v>45</v>
      </c>
      <c r="BC145" s="7"/>
    </row>
    <row r="146" spans="1:55" ht="12.75">
      <c r="A146" s="7">
        <v>1986</v>
      </c>
      <c r="B146" s="50">
        <v>89.8</v>
      </c>
      <c r="C146" s="50">
        <v>62</v>
      </c>
      <c r="D146" s="50">
        <v>123.8</v>
      </c>
      <c r="E146" s="50">
        <v>46.4</v>
      </c>
      <c r="F146" s="50">
        <v>36.6</v>
      </c>
      <c r="G146" s="50">
        <v>64.8</v>
      </c>
      <c r="H146" s="50">
        <v>44.2</v>
      </c>
      <c r="I146" s="50">
        <v>47.8</v>
      </c>
      <c r="J146" s="50">
        <v>35.6</v>
      </c>
      <c r="K146" s="50">
        <v>86.9</v>
      </c>
      <c r="L146" s="50">
        <v>73.7</v>
      </c>
      <c r="M146" s="50">
        <v>102.3</v>
      </c>
      <c r="N146" s="4">
        <f t="shared" si="31"/>
        <v>813.9</v>
      </c>
      <c r="O146" s="71">
        <v>306</v>
      </c>
      <c r="P146" s="3">
        <v>83</v>
      </c>
      <c r="Q146" s="47">
        <v>192.4</v>
      </c>
      <c r="R146" s="3">
        <v>161</v>
      </c>
      <c r="S146" s="3">
        <v>157</v>
      </c>
      <c r="T146" s="7">
        <v>1986</v>
      </c>
      <c r="U146" s="6">
        <v>15.3</v>
      </c>
      <c r="V146" s="6">
        <v>34</v>
      </c>
      <c r="W146" s="6">
        <v>28.2</v>
      </c>
      <c r="X146" s="6">
        <v>17.1</v>
      </c>
      <c r="Y146" s="6">
        <v>11.4</v>
      </c>
      <c r="Z146" s="6">
        <v>10.1</v>
      </c>
      <c r="AA146" s="6">
        <v>16.8</v>
      </c>
      <c r="AB146" s="6">
        <v>7.4</v>
      </c>
      <c r="AC146" s="6">
        <v>6.4</v>
      </c>
      <c r="AD146" s="6">
        <v>10.6</v>
      </c>
      <c r="AE146" s="6">
        <v>16.5</v>
      </c>
      <c r="AF146" s="6">
        <v>10.6</v>
      </c>
      <c r="AG146" s="18">
        <v>34</v>
      </c>
      <c r="AI146" s="5">
        <v>16</v>
      </c>
      <c r="AJ146" s="5">
        <v>13</v>
      </c>
      <c r="AK146" s="5">
        <v>23</v>
      </c>
      <c r="AL146" s="5">
        <v>25</v>
      </c>
      <c r="AM146" s="5">
        <v>13</v>
      </c>
      <c r="AN146" s="36">
        <v>14</v>
      </c>
      <c r="AO146" s="5">
        <v>13</v>
      </c>
      <c r="AP146" s="5">
        <v>15</v>
      </c>
      <c r="AQ146" s="5">
        <v>17</v>
      </c>
      <c r="AR146" s="36">
        <v>23</v>
      </c>
      <c r="AS146" s="5">
        <v>16</v>
      </c>
      <c r="AT146" s="5">
        <v>25</v>
      </c>
      <c r="AU146" s="7">
        <f t="shared" si="33"/>
        <v>213</v>
      </c>
      <c r="AV146" s="5">
        <v>61</v>
      </c>
      <c r="AW146" s="5">
        <f t="shared" si="29"/>
        <v>38</v>
      </c>
      <c r="AX146" s="5">
        <f t="shared" si="34"/>
        <v>59</v>
      </c>
      <c r="AY146" s="5">
        <f t="shared" si="30"/>
        <v>39</v>
      </c>
      <c r="AZ146" s="7">
        <v>1986</v>
      </c>
      <c r="BA146" s="5">
        <f t="shared" si="32"/>
        <v>42</v>
      </c>
      <c r="BC146" s="7"/>
    </row>
    <row r="147" spans="1:55" ht="12.75">
      <c r="A147" s="7">
        <v>1987</v>
      </c>
      <c r="B147" s="50">
        <v>54.8</v>
      </c>
      <c r="C147" s="50">
        <v>83.8</v>
      </c>
      <c r="D147" s="50">
        <v>100.3</v>
      </c>
      <c r="E147" s="50">
        <v>91.1</v>
      </c>
      <c r="F147" s="50">
        <v>38.9</v>
      </c>
      <c r="G147" s="50">
        <v>17</v>
      </c>
      <c r="H147" s="50">
        <v>58.2</v>
      </c>
      <c r="I147" s="50">
        <v>26</v>
      </c>
      <c r="J147" s="50">
        <v>29.2</v>
      </c>
      <c r="K147" s="50">
        <v>63.4</v>
      </c>
      <c r="L147" s="50">
        <v>88.7</v>
      </c>
      <c r="M147" s="50">
        <v>71</v>
      </c>
      <c r="N147" s="4">
        <f t="shared" si="31"/>
        <v>722.4</v>
      </c>
      <c r="O147" s="71">
        <v>341</v>
      </c>
      <c r="P147" s="3">
        <v>130</v>
      </c>
      <c r="Q147" s="47">
        <v>130.4</v>
      </c>
      <c r="R147" s="3">
        <v>152</v>
      </c>
      <c r="S147" s="3">
        <v>101</v>
      </c>
      <c r="T147" s="7">
        <v>1987</v>
      </c>
      <c r="U147" s="6">
        <v>13.5</v>
      </c>
      <c r="V147" s="6">
        <v>32</v>
      </c>
      <c r="W147" s="6">
        <v>25.7</v>
      </c>
      <c r="X147" s="6">
        <v>20.8</v>
      </c>
      <c r="Y147" s="6">
        <v>10.4</v>
      </c>
      <c r="Z147" s="6">
        <v>4.8</v>
      </c>
      <c r="AA147" s="6">
        <v>13.8</v>
      </c>
      <c r="AB147" s="6">
        <v>6.6</v>
      </c>
      <c r="AC147" s="6">
        <v>6.2</v>
      </c>
      <c r="AD147" s="6">
        <v>20.4</v>
      </c>
      <c r="AE147" s="6">
        <v>15</v>
      </c>
      <c r="AF147" s="6">
        <v>17.7</v>
      </c>
      <c r="AG147" s="18">
        <v>32</v>
      </c>
      <c r="AI147" s="5">
        <v>25</v>
      </c>
      <c r="AJ147" s="5">
        <v>19</v>
      </c>
      <c r="AK147" s="5">
        <v>15</v>
      </c>
      <c r="AL147" s="5">
        <v>23</v>
      </c>
      <c r="AM147" s="5">
        <v>18</v>
      </c>
      <c r="AN147" s="36">
        <v>10</v>
      </c>
      <c r="AO147" s="5">
        <v>19</v>
      </c>
      <c r="AP147" s="5">
        <v>15</v>
      </c>
      <c r="AQ147" s="5">
        <v>21</v>
      </c>
      <c r="AR147" s="36">
        <v>16</v>
      </c>
      <c r="AS147" s="5">
        <v>24</v>
      </c>
      <c r="AT147" s="5">
        <v>26</v>
      </c>
      <c r="AU147" s="7">
        <f t="shared" si="33"/>
        <v>231</v>
      </c>
      <c r="AV147" s="5">
        <v>84</v>
      </c>
      <c r="AW147" s="5">
        <f t="shared" si="29"/>
        <v>41</v>
      </c>
      <c r="AX147" s="5">
        <f t="shared" si="34"/>
        <v>65</v>
      </c>
      <c r="AY147" s="5">
        <f t="shared" si="30"/>
        <v>40</v>
      </c>
      <c r="AZ147" s="7">
        <v>1987</v>
      </c>
      <c r="BA147" s="5">
        <f t="shared" si="32"/>
        <v>44</v>
      </c>
      <c r="BC147" s="7"/>
    </row>
    <row r="148" spans="1:55" ht="12.75">
      <c r="A148" s="7">
        <v>1988</v>
      </c>
      <c r="B148" s="50">
        <v>44</v>
      </c>
      <c r="C148" s="50">
        <v>70.4</v>
      </c>
      <c r="D148" s="50">
        <v>96</v>
      </c>
      <c r="E148" s="50">
        <v>22.1</v>
      </c>
      <c r="F148" s="50">
        <v>98</v>
      </c>
      <c r="G148" s="50">
        <v>51.2</v>
      </c>
      <c r="H148" s="50">
        <v>30.8</v>
      </c>
      <c r="I148" s="50">
        <v>41.7</v>
      </c>
      <c r="J148" s="50">
        <v>32.9</v>
      </c>
      <c r="K148" s="50">
        <v>108.4</v>
      </c>
      <c r="L148" s="50">
        <v>71.4</v>
      </c>
      <c r="M148" s="50">
        <v>114.2</v>
      </c>
      <c r="N148" s="4">
        <f t="shared" si="31"/>
        <v>781.1</v>
      </c>
      <c r="O148" s="71">
        <v>281</v>
      </c>
      <c r="P148" s="3">
        <v>120</v>
      </c>
      <c r="Q148" s="47">
        <v>156.6</v>
      </c>
      <c r="R148" s="3">
        <v>180</v>
      </c>
      <c r="S148" s="3">
        <v>124</v>
      </c>
      <c r="T148" s="7">
        <v>1988</v>
      </c>
      <c r="U148" s="6">
        <v>9.3</v>
      </c>
      <c r="V148" s="6">
        <v>18.4</v>
      </c>
      <c r="W148" s="6">
        <v>15.3</v>
      </c>
      <c r="X148" s="6">
        <v>5.2</v>
      </c>
      <c r="Y148" s="6">
        <v>16.8</v>
      </c>
      <c r="Z148" s="6">
        <v>13.7</v>
      </c>
      <c r="AA148" s="6">
        <v>13.2</v>
      </c>
      <c r="AB148" s="6">
        <v>15.4</v>
      </c>
      <c r="AC148" s="6">
        <v>8.8</v>
      </c>
      <c r="AD148" s="6">
        <v>26.3</v>
      </c>
      <c r="AE148" s="6">
        <v>14.3</v>
      </c>
      <c r="AF148" s="6">
        <v>11.2</v>
      </c>
      <c r="AG148" s="18">
        <v>26.3</v>
      </c>
      <c r="AI148" s="5">
        <v>12</v>
      </c>
      <c r="AJ148" s="5">
        <v>14</v>
      </c>
      <c r="AK148" s="5">
        <v>20</v>
      </c>
      <c r="AL148" s="5">
        <v>12</v>
      </c>
      <c r="AM148" s="5">
        <v>20</v>
      </c>
      <c r="AN148" s="36">
        <v>23</v>
      </c>
      <c r="AO148" s="5">
        <v>12</v>
      </c>
      <c r="AP148" s="5">
        <v>19</v>
      </c>
      <c r="AQ148" s="5">
        <v>17</v>
      </c>
      <c r="AR148" s="36">
        <v>18</v>
      </c>
      <c r="AS148" s="5">
        <v>24</v>
      </c>
      <c r="AT148" s="5">
        <v>27</v>
      </c>
      <c r="AU148" s="7">
        <f t="shared" si="33"/>
        <v>218</v>
      </c>
      <c r="AV148" s="5">
        <v>72</v>
      </c>
      <c r="AW148" s="5">
        <f t="shared" si="29"/>
        <v>32</v>
      </c>
      <c r="AX148" s="5">
        <f t="shared" si="34"/>
        <v>71</v>
      </c>
      <c r="AY148" s="5">
        <f t="shared" si="30"/>
        <v>42</v>
      </c>
      <c r="AZ148" s="7">
        <v>1988</v>
      </c>
      <c r="BA148" s="5">
        <f t="shared" si="32"/>
        <v>54</v>
      </c>
      <c r="BC148" s="7"/>
    </row>
    <row r="149" spans="1:55" ht="12.75">
      <c r="A149" s="7">
        <v>1989</v>
      </c>
      <c r="B149" s="50">
        <v>145.4</v>
      </c>
      <c r="C149" s="50">
        <v>101.4</v>
      </c>
      <c r="D149" s="50">
        <v>73.5</v>
      </c>
      <c r="E149" s="50">
        <v>121.9</v>
      </c>
      <c r="F149" s="50">
        <v>126</v>
      </c>
      <c r="G149" s="50">
        <v>40.3</v>
      </c>
      <c r="H149" s="50">
        <v>72.9</v>
      </c>
      <c r="I149" s="50">
        <v>71.4</v>
      </c>
      <c r="J149" s="50">
        <v>109.2</v>
      </c>
      <c r="K149" s="50">
        <v>61.1</v>
      </c>
      <c r="L149" s="50">
        <v>77.5</v>
      </c>
      <c r="M149" s="50">
        <v>62.9</v>
      </c>
      <c r="N149" s="4">
        <f t="shared" si="31"/>
        <v>1063.5</v>
      </c>
      <c r="O149" s="71">
        <v>435</v>
      </c>
      <c r="P149" s="3">
        <v>248</v>
      </c>
      <c r="Q149" s="47">
        <v>293.8</v>
      </c>
      <c r="R149" s="3">
        <v>139</v>
      </c>
      <c r="S149" s="3">
        <v>185</v>
      </c>
      <c r="T149" s="7">
        <v>1989</v>
      </c>
      <c r="U149" s="6">
        <v>18</v>
      </c>
      <c r="V149" s="6">
        <v>16.6</v>
      </c>
      <c r="W149" s="6">
        <v>15.4</v>
      </c>
      <c r="X149" s="2">
        <v>48.2</v>
      </c>
      <c r="Y149" s="6">
        <v>26.7</v>
      </c>
      <c r="Z149" s="6">
        <v>6.2</v>
      </c>
      <c r="AA149" s="6">
        <v>13.8</v>
      </c>
      <c r="AB149" s="6">
        <v>20.7</v>
      </c>
      <c r="AC149" s="6">
        <v>20.8</v>
      </c>
      <c r="AD149" s="6">
        <v>9.4</v>
      </c>
      <c r="AE149" s="6">
        <v>15.9</v>
      </c>
      <c r="AF149" s="6">
        <v>15.4</v>
      </c>
      <c r="AG149" s="18">
        <v>48.2</v>
      </c>
      <c r="AI149" s="5">
        <v>30</v>
      </c>
      <c r="AJ149" s="5">
        <v>20</v>
      </c>
      <c r="AK149" s="5">
        <v>20</v>
      </c>
      <c r="AL149" s="5">
        <v>17</v>
      </c>
      <c r="AM149" s="5">
        <v>26</v>
      </c>
      <c r="AN149" s="36">
        <v>18</v>
      </c>
      <c r="AO149" s="5">
        <v>24</v>
      </c>
      <c r="AP149" s="5">
        <v>18</v>
      </c>
      <c r="AQ149" s="5">
        <v>23</v>
      </c>
      <c r="AR149" s="36">
        <v>23</v>
      </c>
      <c r="AS149" s="5">
        <v>18</v>
      </c>
      <c r="AT149" s="5">
        <v>18</v>
      </c>
      <c r="AU149" s="7">
        <f t="shared" si="33"/>
        <v>255</v>
      </c>
      <c r="AV149" s="5">
        <v>97</v>
      </c>
      <c r="AW149" s="5">
        <f t="shared" si="29"/>
        <v>43</v>
      </c>
      <c r="AX149" s="5">
        <f t="shared" si="34"/>
        <v>83</v>
      </c>
      <c r="AY149" s="5">
        <f t="shared" si="30"/>
        <v>41</v>
      </c>
      <c r="AZ149" s="7">
        <v>1989</v>
      </c>
      <c r="BA149" s="7">
        <f t="shared" si="32"/>
        <v>60</v>
      </c>
      <c r="BC149" s="7"/>
    </row>
    <row r="150" spans="1:55" ht="12.75">
      <c r="A150" s="7">
        <v>1990</v>
      </c>
      <c r="B150" s="50">
        <v>89.8</v>
      </c>
      <c r="C150" s="50">
        <v>21.1</v>
      </c>
      <c r="D150" s="50">
        <v>83.1</v>
      </c>
      <c r="E150" s="50">
        <v>47.6</v>
      </c>
      <c r="F150" s="50">
        <v>75.2</v>
      </c>
      <c r="G150" s="50">
        <v>43.9</v>
      </c>
      <c r="H150" s="50">
        <v>48.6</v>
      </c>
      <c r="I150" s="50">
        <v>65.7</v>
      </c>
      <c r="J150" s="50">
        <v>118.8</v>
      </c>
      <c r="K150" s="50">
        <v>56.1</v>
      </c>
      <c r="L150" s="50">
        <v>69.6</v>
      </c>
      <c r="M150" s="50">
        <v>106.6</v>
      </c>
      <c r="N150" s="4">
        <f t="shared" si="31"/>
        <v>826.1</v>
      </c>
      <c r="O150" s="71">
        <v>257</v>
      </c>
      <c r="P150" s="3">
        <v>123</v>
      </c>
      <c r="Q150" s="47">
        <v>277</v>
      </c>
      <c r="R150" s="3">
        <v>126</v>
      </c>
      <c r="S150" s="3">
        <v>158</v>
      </c>
      <c r="T150" s="7">
        <v>1990</v>
      </c>
      <c r="U150" s="6">
        <v>22.3</v>
      </c>
      <c r="V150" s="6">
        <v>3.7</v>
      </c>
      <c r="W150" s="6">
        <v>24.9</v>
      </c>
      <c r="X150" s="6">
        <v>9.2</v>
      </c>
      <c r="Y150" s="6">
        <v>23.5</v>
      </c>
      <c r="Z150" s="6">
        <v>10.4</v>
      </c>
      <c r="AA150" s="6">
        <v>8</v>
      </c>
      <c r="AB150" s="6">
        <v>10.5</v>
      </c>
      <c r="AC150" s="6">
        <v>33.9</v>
      </c>
      <c r="AD150" s="6">
        <v>11</v>
      </c>
      <c r="AE150" s="6">
        <v>15.5</v>
      </c>
      <c r="AF150" s="6">
        <v>12.6</v>
      </c>
      <c r="AG150" s="18">
        <v>33.9</v>
      </c>
      <c r="AI150" s="5">
        <v>22</v>
      </c>
      <c r="AJ150" s="5">
        <v>16</v>
      </c>
      <c r="AK150" s="5">
        <v>23</v>
      </c>
      <c r="AL150" s="5">
        <v>23</v>
      </c>
      <c r="AM150" s="5">
        <v>19</v>
      </c>
      <c r="AN150" s="36">
        <v>20</v>
      </c>
      <c r="AO150" s="5">
        <v>20</v>
      </c>
      <c r="AP150" s="7">
        <v>25</v>
      </c>
      <c r="AQ150" s="5">
        <v>22</v>
      </c>
      <c r="AR150" s="36">
        <v>13</v>
      </c>
      <c r="AS150" s="5">
        <v>21</v>
      </c>
      <c r="AT150" s="5">
        <v>26</v>
      </c>
      <c r="AU150" s="7">
        <f t="shared" si="33"/>
        <v>250</v>
      </c>
      <c r="AV150" s="5">
        <v>79</v>
      </c>
      <c r="AW150" s="5">
        <f t="shared" si="29"/>
        <v>42</v>
      </c>
      <c r="AX150" s="5">
        <f t="shared" si="34"/>
        <v>87</v>
      </c>
      <c r="AY150" s="5">
        <f t="shared" si="30"/>
        <v>34</v>
      </c>
      <c r="AZ150" s="7">
        <v>1990</v>
      </c>
      <c r="BA150" s="5">
        <f t="shared" si="32"/>
        <v>65</v>
      </c>
      <c r="BC150" s="7"/>
    </row>
    <row r="151" spans="1:55" ht="12.75">
      <c r="A151" s="7">
        <v>1991</v>
      </c>
      <c r="B151" s="50">
        <v>130.5</v>
      </c>
      <c r="C151" s="50">
        <v>169.8</v>
      </c>
      <c r="D151" s="50">
        <v>65.2</v>
      </c>
      <c r="E151" s="50">
        <v>48.4</v>
      </c>
      <c r="F151" s="50">
        <v>119.7</v>
      </c>
      <c r="G151" s="50">
        <v>14.3</v>
      </c>
      <c r="H151" s="50">
        <v>48.9</v>
      </c>
      <c r="I151" s="50">
        <v>94.1</v>
      </c>
      <c r="J151" s="50">
        <v>74.3</v>
      </c>
      <c r="K151" s="50">
        <v>83.3</v>
      </c>
      <c r="L151" s="50">
        <v>93.4</v>
      </c>
      <c r="M151" s="50">
        <v>153.2</v>
      </c>
      <c r="N151" s="4">
        <f t="shared" si="31"/>
        <v>1095.1</v>
      </c>
      <c r="O151" s="71">
        <v>472</v>
      </c>
      <c r="P151" s="3">
        <v>168</v>
      </c>
      <c r="Q151" s="47">
        <v>231.6</v>
      </c>
      <c r="R151" s="3">
        <v>177</v>
      </c>
      <c r="S151" s="3">
        <v>157</v>
      </c>
      <c r="T151" s="7">
        <v>1991</v>
      </c>
      <c r="U151" s="6">
        <v>21</v>
      </c>
      <c r="V151" s="6">
        <v>22.2</v>
      </c>
      <c r="W151" s="6">
        <v>11.6</v>
      </c>
      <c r="X151" s="6">
        <v>8.3</v>
      </c>
      <c r="Y151" s="6">
        <v>21.6</v>
      </c>
      <c r="Z151" s="6">
        <v>5.8</v>
      </c>
      <c r="AA151" s="6">
        <v>10.7</v>
      </c>
      <c r="AB151" s="6">
        <v>22.8</v>
      </c>
      <c r="AC151" s="6">
        <v>15.8</v>
      </c>
      <c r="AD151" s="6">
        <v>21.7</v>
      </c>
      <c r="AE151" s="6">
        <v>19.8</v>
      </c>
      <c r="AF151" s="6">
        <v>24.8</v>
      </c>
      <c r="AG151" s="18">
        <v>24.8</v>
      </c>
      <c r="AI151" s="5">
        <v>20</v>
      </c>
      <c r="AJ151" s="5">
        <v>21</v>
      </c>
      <c r="AK151" s="5">
        <v>18</v>
      </c>
      <c r="AL151" s="5">
        <v>15</v>
      </c>
      <c r="AM151" s="5">
        <v>28</v>
      </c>
      <c r="AN151" s="37">
        <v>6</v>
      </c>
      <c r="AO151" s="5">
        <v>16</v>
      </c>
      <c r="AP151" s="5">
        <v>23</v>
      </c>
      <c r="AQ151" s="5">
        <v>18</v>
      </c>
      <c r="AR151" s="36">
        <v>19</v>
      </c>
      <c r="AS151" s="5">
        <v>21</v>
      </c>
      <c r="AT151" s="5">
        <v>27</v>
      </c>
      <c r="AU151" s="7">
        <f>SUM(AI151:AT151)</f>
        <v>232</v>
      </c>
      <c r="AV151" s="5">
        <v>85</v>
      </c>
      <c r="AW151" s="5">
        <f t="shared" si="29"/>
        <v>43</v>
      </c>
      <c r="AX151" s="5">
        <f t="shared" si="34"/>
        <v>63</v>
      </c>
      <c r="AY151" s="5">
        <f t="shared" si="30"/>
        <v>40</v>
      </c>
      <c r="AZ151" s="7">
        <v>1991</v>
      </c>
      <c r="BA151" s="5">
        <f t="shared" si="32"/>
        <v>45</v>
      </c>
      <c r="BC151" s="7"/>
    </row>
    <row r="152" spans="1:55" ht="12.75">
      <c r="A152" s="7">
        <v>1992</v>
      </c>
      <c r="B152" s="50">
        <v>131.7</v>
      </c>
      <c r="C152" s="50">
        <v>109.8</v>
      </c>
      <c r="D152" s="50">
        <v>129.6</v>
      </c>
      <c r="E152" s="50">
        <v>38.4</v>
      </c>
      <c r="F152" s="50">
        <v>75.7</v>
      </c>
      <c r="G152" s="50">
        <v>79.6</v>
      </c>
      <c r="H152" s="50">
        <v>33</v>
      </c>
      <c r="I152" s="50">
        <v>41</v>
      </c>
      <c r="J152" s="50">
        <v>56.6</v>
      </c>
      <c r="K152" s="50">
        <v>55.1</v>
      </c>
      <c r="L152" s="50">
        <v>126.7</v>
      </c>
      <c r="M152" s="50">
        <v>134.7</v>
      </c>
      <c r="N152" s="4">
        <f t="shared" si="31"/>
        <v>1011.9000000000001</v>
      </c>
      <c r="O152" s="71">
        <v>524</v>
      </c>
      <c r="P152" s="3">
        <v>114</v>
      </c>
      <c r="Q152" s="47">
        <v>210.2</v>
      </c>
      <c r="R152" s="3">
        <v>182</v>
      </c>
      <c r="S152" s="3">
        <v>154</v>
      </c>
      <c r="T152" s="7">
        <v>1992</v>
      </c>
      <c r="U152" s="6">
        <v>17.5</v>
      </c>
      <c r="V152" s="6">
        <v>18.5</v>
      </c>
      <c r="W152" s="6">
        <v>33.5</v>
      </c>
      <c r="X152" s="6">
        <v>9</v>
      </c>
      <c r="Y152" s="6">
        <v>16.5</v>
      </c>
      <c r="Z152" s="6">
        <v>18.3</v>
      </c>
      <c r="AA152" s="6">
        <v>6.7</v>
      </c>
      <c r="AB152" s="6">
        <v>12.7</v>
      </c>
      <c r="AC152" s="6">
        <v>9</v>
      </c>
      <c r="AD152" s="6">
        <v>13.1</v>
      </c>
      <c r="AE152" s="6">
        <v>32.6</v>
      </c>
      <c r="AF152" s="6">
        <v>19.5</v>
      </c>
      <c r="AG152" s="18">
        <v>33.5</v>
      </c>
      <c r="AI152" s="5">
        <v>27</v>
      </c>
      <c r="AJ152" s="5">
        <v>24</v>
      </c>
      <c r="AK152" s="5">
        <v>23</v>
      </c>
      <c r="AL152" s="5">
        <v>15</v>
      </c>
      <c r="AM152" s="5">
        <v>18</v>
      </c>
      <c r="AN152" s="36">
        <v>21</v>
      </c>
      <c r="AO152" s="5">
        <v>13</v>
      </c>
      <c r="AP152" s="5">
        <v>19</v>
      </c>
      <c r="AQ152" s="5">
        <v>16</v>
      </c>
      <c r="AR152" s="36">
        <v>20</v>
      </c>
      <c r="AS152" s="5">
        <v>22</v>
      </c>
      <c r="AT152" s="5">
        <v>21</v>
      </c>
      <c r="AU152" s="7">
        <f>SUM(AI152:AT152)</f>
        <v>239</v>
      </c>
      <c r="AV152" s="5">
        <v>101</v>
      </c>
      <c r="AW152" s="5">
        <f t="shared" si="29"/>
        <v>33</v>
      </c>
      <c r="AX152" s="5">
        <f t="shared" si="34"/>
        <v>69</v>
      </c>
      <c r="AY152" s="5">
        <f t="shared" si="30"/>
        <v>42</v>
      </c>
      <c r="AZ152" s="7">
        <v>1992</v>
      </c>
      <c r="BA152" s="5">
        <f t="shared" si="32"/>
        <v>53</v>
      </c>
      <c r="BC152" s="7"/>
    </row>
    <row r="153" spans="1:55" ht="12.75">
      <c r="A153" s="7">
        <v>1993</v>
      </c>
      <c r="B153" s="50">
        <v>74.7</v>
      </c>
      <c r="C153" s="50">
        <v>99.9</v>
      </c>
      <c r="D153" s="50">
        <v>93.3</v>
      </c>
      <c r="E153" s="50">
        <v>32.8</v>
      </c>
      <c r="F153" s="50">
        <v>65.5</v>
      </c>
      <c r="G153" s="50">
        <v>33.3</v>
      </c>
      <c r="H153" s="50">
        <v>28.9</v>
      </c>
      <c r="I153" s="50">
        <v>58.9</v>
      </c>
      <c r="J153" s="50">
        <v>80.1</v>
      </c>
      <c r="K153" s="50">
        <v>37.3</v>
      </c>
      <c r="L153" s="50">
        <v>259.7</v>
      </c>
      <c r="M153" s="50">
        <v>72</v>
      </c>
      <c r="N153" s="4">
        <f t="shared" si="31"/>
        <v>936.3999999999999</v>
      </c>
      <c r="O153" s="71">
        <v>403</v>
      </c>
      <c r="P153" s="3">
        <v>98</v>
      </c>
      <c r="Q153" s="47">
        <v>201.2</v>
      </c>
      <c r="R153" s="3">
        <v>297</v>
      </c>
      <c r="S153" s="3">
        <v>121</v>
      </c>
      <c r="T153" s="7">
        <v>1993</v>
      </c>
      <c r="U153" s="6">
        <v>14.6</v>
      </c>
      <c r="V153" s="6">
        <v>11.4</v>
      </c>
      <c r="W153" s="6">
        <v>17.3</v>
      </c>
      <c r="X153" s="6">
        <v>5.7</v>
      </c>
      <c r="Y153" s="6">
        <v>11.2</v>
      </c>
      <c r="Z153" s="6">
        <v>19</v>
      </c>
      <c r="AA153" s="6">
        <v>12.8</v>
      </c>
      <c r="AB153" s="6">
        <v>15.9</v>
      </c>
      <c r="AC153" s="6">
        <v>19.6</v>
      </c>
      <c r="AD153" s="6">
        <v>6.5</v>
      </c>
      <c r="AE153" s="6">
        <v>35.2</v>
      </c>
      <c r="AF153" s="6">
        <v>17.5</v>
      </c>
      <c r="AG153" s="18">
        <v>35.2</v>
      </c>
      <c r="AI153" s="5">
        <v>23</v>
      </c>
      <c r="AJ153" s="5">
        <v>26</v>
      </c>
      <c r="AK153" s="5">
        <v>27</v>
      </c>
      <c r="AL153" s="5">
        <v>16</v>
      </c>
      <c r="AM153" s="5">
        <v>17</v>
      </c>
      <c r="AN153" s="36">
        <v>15</v>
      </c>
      <c r="AO153" s="5">
        <v>8</v>
      </c>
      <c r="AP153" s="5">
        <v>16</v>
      </c>
      <c r="AQ153" s="5">
        <v>16</v>
      </c>
      <c r="AR153" s="36">
        <v>19</v>
      </c>
      <c r="AS153" s="5">
        <v>30</v>
      </c>
      <c r="AT153" s="5">
        <v>16</v>
      </c>
      <c r="AU153" s="7">
        <f>SUM(AI153:AT153)</f>
        <v>229</v>
      </c>
      <c r="AV153" s="5">
        <v>97</v>
      </c>
      <c r="AW153" s="5">
        <f t="shared" si="29"/>
        <v>33</v>
      </c>
      <c r="AX153" s="5">
        <f t="shared" si="34"/>
        <v>55</v>
      </c>
      <c r="AY153" s="5">
        <f t="shared" si="30"/>
        <v>49</v>
      </c>
      <c r="AZ153" s="7">
        <v>1993</v>
      </c>
      <c r="BA153" s="5">
        <f t="shared" si="32"/>
        <v>39</v>
      </c>
      <c r="BC153" s="7"/>
    </row>
    <row r="154" spans="1:55" ht="12.75">
      <c r="A154" s="7">
        <v>1994</v>
      </c>
      <c r="B154" s="50">
        <v>42.7</v>
      </c>
      <c r="C154" s="50">
        <v>139.2</v>
      </c>
      <c r="D154" s="50">
        <v>76.4</v>
      </c>
      <c r="E154" s="50">
        <v>31.8</v>
      </c>
      <c r="F154" s="50">
        <v>67</v>
      </c>
      <c r="G154" s="50">
        <v>46.8</v>
      </c>
      <c r="H154" s="50">
        <v>52.9</v>
      </c>
      <c r="I154" s="50">
        <v>29.6</v>
      </c>
      <c r="J154" s="50">
        <v>43.5</v>
      </c>
      <c r="K154" s="50">
        <v>49.3</v>
      </c>
      <c r="L154" s="50">
        <v>77</v>
      </c>
      <c r="M154" s="50">
        <v>78.8</v>
      </c>
      <c r="N154" s="4">
        <f t="shared" si="31"/>
        <v>734.9999999999999</v>
      </c>
      <c r="O154" s="71">
        <v>330</v>
      </c>
      <c r="P154" s="3">
        <v>99</v>
      </c>
      <c r="Q154" s="47">
        <v>172.8</v>
      </c>
      <c r="R154" s="3">
        <v>126</v>
      </c>
      <c r="S154" s="3">
        <v>129</v>
      </c>
      <c r="T154" s="7">
        <v>1994</v>
      </c>
      <c r="U154" s="6">
        <v>15.1</v>
      </c>
      <c r="V154" s="6">
        <v>24</v>
      </c>
      <c r="W154" s="6">
        <v>18</v>
      </c>
      <c r="X154" s="6">
        <v>8</v>
      </c>
      <c r="Y154" s="2">
        <v>35.9</v>
      </c>
      <c r="Z154" s="6">
        <v>15.1</v>
      </c>
      <c r="AA154" s="6">
        <v>16.4</v>
      </c>
      <c r="AB154" s="6">
        <v>9.2</v>
      </c>
      <c r="AC154" s="6">
        <v>9.4</v>
      </c>
      <c r="AD154" s="6">
        <v>9.8</v>
      </c>
      <c r="AE154" s="6">
        <v>19.6</v>
      </c>
      <c r="AF154" s="6">
        <v>13.4</v>
      </c>
      <c r="AG154" s="18">
        <v>35.9</v>
      </c>
      <c r="AI154" s="5">
        <v>10</v>
      </c>
      <c r="AJ154" s="5">
        <v>19</v>
      </c>
      <c r="AK154" s="5">
        <v>21</v>
      </c>
      <c r="AL154" s="5">
        <v>12</v>
      </c>
      <c r="AM154" s="5">
        <v>20</v>
      </c>
      <c r="AN154" s="36">
        <v>17</v>
      </c>
      <c r="AO154" s="5">
        <v>19</v>
      </c>
      <c r="AP154" s="5">
        <v>16</v>
      </c>
      <c r="AQ154" s="5">
        <v>14</v>
      </c>
      <c r="AR154" s="36">
        <v>19</v>
      </c>
      <c r="AS154" s="5">
        <v>17</v>
      </c>
      <c r="AT154" s="5">
        <v>21</v>
      </c>
      <c r="AU154" s="7">
        <v>204</v>
      </c>
      <c r="AV154" s="5">
        <v>66</v>
      </c>
      <c r="AW154" s="5">
        <f t="shared" si="29"/>
        <v>32</v>
      </c>
      <c r="AX154" s="5">
        <f t="shared" si="34"/>
        <v>66</v>
      </c>
      <c r="AY154" s="5">
        <f t="shared" si="30"/>
        <v>36</v>
      </c>
      <c r="AZ154" s="7">
        <v>1994</v>
      </c>
      <c r="BA154" s="5">
        <f t="shared" si="32"/>
        <v>52</v>
      </c>
      <c r="BC154" s="7"/>
    </row>
    <row r="155" spans="1:55" ht="12.75">
      <c r="A155" s="7">
        <v>1995</v>
      </c>
      <c r="B155" s="50">
        <v>54.2</v>
      </c>
      <c r="C155" s="50">
        <v>33.8</v>
      </c>
      <c r="D155" s="50">
        <v>35.8</v>
      </c>
      <c r="E155" s="50">
        <v>32.4</v>
      </c>
      <c r="F155" s="50">
        <v>20.7</v>
      </c>
      <c r="G155" s="50">
        <v>38.1</v>
      </c>
      <c r="H155" s="50">
        <v>50.4</v>
      </c>
      <c r="I155" s="50">
        <v>95</v>
      </c>
      <c r="J155" s="50">
        <v>51.7</v>
      </c>
      <c r="K155" s="50">
        <v>55.9</v>
      </c>
      <c r="L155" s="50">
        <v>17.5</v>
      </c>
      <c r="M155" s="50">
        <v>138.1</v>
      </c>
      <c r="N155" s="4">
        <f t="shared" si="31"/>
        <v>623.5999999999999</v>
      </c>
      <c r="O155" s="71">
        <v>203</v>
      </c>
      <c r="P155" s="3">
        <v>53</v>
      </c>
      <c r="Q155" s="47">
        <v>235.2</v>
      </c>
      <c r="R155" s="3">
        <v>73</v>
      </c>
      <c r="S155" s="3">
        <v>184</v>
      </c>
      <c r="T155" s="7">
        <v>1995</v>
      </c>
      <c r="U155" s="6">
        <v>13.8</v>
      </c>
      <c r="V155" s="6">
        <v>12.9</v>
      </c>
      <c r="W155" s="6">
        <v>9.2</v>
      </c>
      <c r="X155" s="6">
        <v>7.4</v>
      </c>
      <c r="Y155" s="6">
        <v>4.5</v>
      </c>
      <c r="Z155" s="6">
        <v>7.9</v>
      </c>
      <c r="AA155" s="6">
        <v>13.7</v>
      </c>
      <c r="AB155" s="6">
        <v>12.1</v>
      </c>
      <c r="AC155" s="6">
        <v>13.5</v>
      </c>
      <c r="AD155" s="6">
        <v>12.2</v>
      </c>
      <c r="AE155" s="6">
        <v>3.6</v>
      </c>
      <c r="AF155" s="6">
        <v>28.6</v>
      </c>
      <c r="AG155" s="18">
        <v>28.6</v>
      </c>
      <c r="AI155" s="5">
        <v>18</v>
      </c>
      <c r="AJ155" s="5">
        <v>11</v>
      </c>
      <c r="AK155" s="5">
        <v>15</v>
      </c>
      <c r="AL155" s="5">
        <v>13</v>
      </c>
      <c r="AM155" s="5">
        <v>14</v>
      </c>
      <c r="AN155" s="36">
        <v>23</v>
      </c>
      <c r="AO155" s="5">
        <v>16</v>
      </c>
      <c r="AP155" s="5">
        <v>27</v>
      </c>
      <c r="AQ155" s="5">
        <v>19</v>
      </c>
      <c r="AR155" s="36">
        <v>18</v>
      </c>
      <c r="AS155" s="5">
        <v>14</v>
      </c>
      <c r="AT155" s="5">
        <v>20</v>
      </c>
      <c r="AU155" s="7">
        <v>208</v>
      </c>
      <c r="AV155" s="5">
        <v>65</v>
      </c>
      <c r="AW155" s="5">
        <f t="shared" si="29"/>
        <v>27</v>
      </c>
      <c r="AX155" s="5">
        <f t="shared" si="34"/>
        <v>85</v>
      </c>
      <c r="AY155" s="5">
        <f t="shared" si="30"/>
        <v>32</v>
      </c>
      <c r="AZ155" s="7">
        <v>1995</v>
      </c>
      <c r="BA155" s="7">
        <f t="shared" si="32"/>
        <v>66</v>
      </c>
      <c r="BC155" s="7"/>
    </row>
    <row r="156" spans="1:55" ht="12.75">
      <c r="A156" s="7">
        <v>1996</v>
      </c>
      <c r="B156" s="50">
        <v>69.8</v>
      </c>
      <c r="C156" s="50">
        <v>102.7</v>
      </c>
      <c r="D156" s="50">
        <v>97.8</v>
      </c>
      <c r="E156" s="50">
        <v>65.3</v>
      </c>
      <c r="F156" s="50">
        <v>48.4</v>
      </c>
      <c r="G156" s="50">
        <v>55.3</v>
      </c>
      <c r="H156" s="50">
        <v>39</v>
      </c>
      <c r="I156" s="50">
        <v>56.6</v>
      </c>
      <c r="J156" s="50">
        <v>81.7</v>
      </c>
      <c r="K156" s="50">
        <v>49.7</v>
      </c>
      <c r="L156" s="50">
        <v>59.7</v>
      </c>
      <c r="M156" s="50">
        <v>42.9</v>
      </c>
      <c r="N156" s="4">
        <f t="shared" si="31"/>
        <v>768.9000000000001</v>
      </c>
      <c r="O156" s="71">
        <v>408</v>
      </c>
      <c r="P156" s="3">
        <v>114</v>
      </c>
      <c r="Q156" s="47">
        <v>232.6</v>
      </c>
      <c r="R156" s="3">
        <v>109</v>
      </c>
      <c r="S156" s="3">
        <v>151</v>
      </c>
      <c r="T156" s="7">
        <v>1996</v>
      </c>
      <c r="U156" s="6">
        <v>27.4</v>
      </c>
      <c r="V156" s="6">
        <v>25.5</v>
      </c>
      <c r="W156" s="6">
        <v>19.3</v>
      </c>
      <c r="X156" s="6">
        <v>17.1</v>
      </c>
      <c r="Y156" s="6">
        <v>8.1</v>
      </c>
      <c r="Z156" s="6">
        <v>28.3</v>
      </c>
      <c r="AA156" s="6">
        <v>9.5</v>
      </c>
      <c r="AB156" s="6">
        <v>15.5</v>
      </c>
      <c r="AC156" s="6">
        <v>13.2</v>
      </c>
      <c r="AD156" s="6">
        <v>10</v>
      </c>
      <c r="AE156" s="6">
        <v>20.8</v>
      </c>
      <c r="AF156" s="6">
        <v>10.5</v>
      </c>
      <c r="AG156" s="18">
        <v>28.3</v>
      </c>
      <c r="AI156" s="5">
        <v>22</v>
      </c>
      <c r="AJ156" s="5">
        <v>21</v>
      </c>
      <c r="AK156" s="5">
        <v>20</v>
      </c>
      <c r="AL156" s="5">
        <v>19</v>
      </c>
      <c r="AM156" s="5">
        <v>18</v>
      </c>
      <c r="AN156" s="36">
        <v>16</v>
      </c>
      <c r="AO156" s="5">
        <v>16</v>
      </c>
      <c r="AP156" s="5">
        <v>17</v>
      </c>
      <c r="AQ156" s="5">
        <v>27</v>
      </c>
      <c r="AR156" s="36">
        <v>20</v>
      </c>
      <c r="AS156" s="5">
        <v>11</v>
      </c>
      <c r="AT156" s="5">
        <v>19</v>
      </c>
      <c r="AU156" s="7">
        <v>226</v>
      </c>
      <c r="AV156" s="5">
        <v>83</v>
      </c>
      <c r="AW156" s="5">
        <f t="shared" si="29"/>
        <v>37</v>
      </c>
      <c r="AX156" s="5">
        <f t="shared" si="34"/>
        <v>76</v>
      </c>
      <c r="AY156" s="5">
        <f t="shared" si="30"/>
        <v>31</v>
      </c>
      <c r="AZ156" s="7">
        <v>1996</v>
      </c>
      <c r="BA156" s="5">
        <f t="shared" si="32"/>
        <v>49</v>
      </c>
      <c r="BC156" s="7"/>
    </row>
    <row r="157" spans="1:55" ht="12.75">
      <c r="A157" s="7">
        <v>1997</v>
      </c>
      <c r="B157" s="50">
        <v>54.3</v>
      </c>
      <c r="C157" s="50">
        <v>100.6</v>
      </c>
      <c r="D157" s="50">
        <v>100</v>
      </c>
      <c r="E157" s="50">
        <v>39</v>
      </c>
      <c r="F157" s="50">
        <v>14.1</v>
      </c>
      <c r="G157" s="50">
        <v>16.1</v>
      </c>
      <c r="H157" s="50">
        <v>83.9</v>
      </c>
      <c r="I157" s="50">
        <v>95.3</v>
      </c>
      <c r="J157" s="50">
        <v>74.4</v>
      </c>
      <c r="K157" s="50">
        <v>89.6</v>
      </c>
      <c r="L157" s="50">
        <v>65.3</v>
      </c>
      <c r="M157" s="50">
        <v>103.1</v>
      </c>
      <c r="N157" s="4">
        <f t="shared" si="31"/>
        <v>835.7</v>
      </c>
      <c r="O157" s="71">
        <v>298</v>
      </c>
      <c r="P157" s="3">
        <v>53</v>
      </c>
      <c r="Q157" s="47">
        <v>269.7</v>
      </c>
      <c r="R157" s="3">
        <v>155</v>
      </c>
      <c r="S157" s="3">
        <v>195</v>
      </c>
      <c r="T157" s="7">
        <v>1997</v>
      </c>
      <c r="U157" s="6">
        <v>17.1</v>
      </c>
      <c r="V157" s="6">
        <v>14.6</v>
      </c>
      <c r="W157" s="6">
        <v>17.9</v>
      </c>
      <c r="X157" s="6">
        <v>7.3</v>
      </c>
      <c r="Y157" s="6">
        <v>5.8</v>
      </c>
      <c r="Z157" s="6">
        <v>5.6</v>
      </c>
      <c r="AA157" s="2">
        <v>39</v>
      </c>
      <c r="AB157" s="6">
        <v>21.1</v>
      </c>
      <c r="AC157" s="6">
        <v>15.4</v>
      </c>
      <c r="AD157" s="6">
        <v>12.1</v>
      </c>
      <c r="AE157" s="6">
        <v>29</v>
      </c>
      <c r="AF157" s="6">
        <v>26.9</v>
      </c>
      <c r="AG157" s="18">
        <v>39</v>
      </c>
      <c r="AI157" s="5">
        <v>23</v>
      </c>
      <c r="AJ157" s="5">
        <v>23</v>
      </c>
      <c r="AK157" s="5">
        <v>20</v>
      </c>
      <c r="AL157" s="5">
        <v>18</v>
      </c>
      <c r="AM157" s="5">
        <v>10</v>
      </c>
      <c r="AN157" s="36">
        <v>10</v>
      </c>
      <c r="AO157" s="5">
        <v>21</v>
      </c>
      <c r="AP157" s="5">
        <v>23</v>
      </c>
      <c r="AQ157" s="5">
        <v>17</v>
      </c>
      <c r="AR157" s="36">
        <v>24</v>
      </c>
      <c r="AS157" s="5">
        <v>21</v>
      </c>
      <c r="AT157" s="5">
        <v>20</v>
      </c>
      <c r="AU157" s="7">
        <f aca="true" t="shared" si="35" ref="AU157:AU169">SUM(AI157:AT157)</f>
        <v>230</v>
      </c>
      <c r="AV157" s="5">
        <v>85</v>
      </c>
      <c r="AW157" s="5">
        <f t="shared" si="29"/>
        <v>28</v>
      </c>
      <c r="AX157" s="5">
        <f t="shared" si="34"/>
        <v>71</v>
      </c>
      <c r="AY157" s="5">
        <f t="shared" si="30"/>
        <v>45</v>
      </c>
      <c r="AZ157" s="7">
        <v>1997</v>
      </c>
      <c r="BA157" s="5">
        <f t="shared" si="32"/>
        <v>54</v>
      </c>
      <c r="BC157" s="7"/>
    </row>
    <row r="158" spans="1:55" ht="12.75">
      <c r="A158" s="7">
        <v>1998</v>
      </c>
      <c r="B158" s="50">
        <v>56.1</v>
      </c>
      <c r="C158" s="50">
        <v>69.1</v>
      </c>
      <c r="D158" s="50">
        <v>65.7</v>
      </c>
      <c r="E158" s="50">
        <v>18.1</v>
      </c>
      <c r="F158" s="50">
        <v>66.9</v>
      </c>
      <c r="G158" s="50">
        <v>25</v>
      </c>
      <c r="H158" s="50">
        <v>65.6</v>
      </c>
      <c r="I158" s="50">
        <v>101.1</v>
      </c>
      <c r="J158" s="50">
        <v>23.2</v>
      </c>
      <c r="K158" s="50">
        <v>66.1</v>
      </c>
      <c r="L158" s="50">
        <v>98.5</v>
      </c>
      <c r="M158" s="50">
        <v>95.8</v>
      </c>
      <c r="N158" s="4">
        <f t="shared" si="31"/>
        <v>751.1999999999999</v>
      </c>
      <c r="O158" s="71">
        <v>294</v>
      </c>
      <c r="P158" s="3">
        <v>85</v>
      </c>
      <c r="Q158" s="47">
        <v>214.8</v>
      </c>
      <c r="R158" s="3">
        <v>165</v>
      </c>
      <c r="S158" s="3">
        <v>192</v>
      </c>
      <c r="T158" s="7">
        <v>1998</v>
      </c>
      <c r="U158" s="6">
        <v>20.3</v>
      </c>
      <c r="V158" s="6">
        <v>11</v>
      </c>
      <c r="W158" s="6">
        <v>13.1</v>
      </c>
      <c r="X158" s="6">
        <v>7.9</v>
      </c>
      <c r="Y158" s="6">
        <v>14.7</v>
      </c>
      <c r="Z158" s="6">
        <v>6.3</v>
      </c>
      <c r="AA158" s="6">
        <v>17.7</v>
      </c>
      <c r="AB158" s="6">
        <v>24.7</v>
      </c>
      <c r="AC158" s="6">
        <v>4.9</v>
      </c>
      <c r="AD158" s="6">
        <v>28.3</v>
      </c>
      <c r="AE158" s="6">
        <v>15.5</v>
      </c>
      <c r="AF158" s="6">
        <v>15.1</v>
      </c>
      <c r="AG158" s="18">
        <v>28.3</v>
      </c>
      <c r="AI158" s="5">
        <v>16</v>
      </c>
      <c r="AJ158" s="5">
        <v>21</v>
      </c>
      <c r="AK158" s="5">
        <v>22</v>
      </c>
      <c r="AL158" s="5">
        <v>10</v>
      </c>
      <c r="AM158" s="5">
        <v>18</v>
      </c>
      <c r="AN158" s="36">
        <v>9</v>
      </c>
      <c r="AO158" s="5">
        <v>12</v>
      </c>
      <c r="AP158" s="5">
        <v>22</v>
      </c>
      <c r="AQ158" s="5">
        <v>13</v>
      </c>
      <c r="AR158" s="36">
        <v>14</v>
      </c>
      <c r="AS158" s="5">
        <v>20</v>
      </c>
      <c r="AT158" s="5">
        <v>20</v>
      </c>
      <c r="AU158" s="7">
        <f t="shared" si="35"/>
        <v>197</v>
      </c>
      <c r="AV158" s="5">
        <v>79</v>
      </c>
      <c r="AW158" s="5">
        <f t="shared" si="29"/>
        <v>28</v>
      </c>
      <c r="AX158" s="5">
        <f t="shared" si="34"/>
        <v>56</v>
      </c>
      <c r="AY158" s="5">
        <f t="shared" si="30"/>
        <v>34</v>
      </c>
      <c r="AZ158" s="7">
        <v>1998</v>
      </c>
      <c r="BA158" s="5">
        <f t="shared" si="32"/>
        <v>43</v>
      </c>
      <c r="BC158" s="7"/>
    </row>
    <row r="159" spans="1:55" ht="12.75">
      <c r="A159" s="7">
        <v>1999</v>
      </c>
      <c r="B159" s="50">
        <v>78.4</v>
      </c>
      <c r="C159" s="50">
        <v>82.5</v>
      </c>
      <c r="D159" s="50">
        <v>20.5</v>
      </c>
      <c r="E159" s="50">
        <v>25.5</v>
      </c>
      <c r="F159" s="50">
        <v>86.5</v>
      </c>
      <c r="G159" s="50">
        <v>46.6</v>
      </c>
      <c r="H159" s="50">
        <v>65.6</v>
      </c>
      <c r="I159" s="50">
        <v>64.5</v>
      </c>
      <c r="J159" s="50">
        <v>71.9</v>
      </c>
      <c r="K159" s="50">
        <v>114.5</v>
      </c>
      <c r="L159" s="50">
        <v>72.1</v>
      </c>
      <c r="M159" s="50">
        <v>59</v>
      </c>
      <c r="N159" s="4">
        <f t="shared" si="31"/>
        <v>787.6</v>
      </c>
      <c r="O159" s="71">
        <v>277</v>
      </c>
      <c r="P159" s="3">
        <v>112</v>
      </c>
      <c r="Q159" s="47">
        <v>284.6</v>
      </c>
      <c r="R159" s="3">
        <v>187</v>
      </c>
      <c r="S159" s="3">
        <v>177</v>
      </c>
      <c r="T159" s="7">
        <v>1999</v>
      </c>
      <c r="U159" s="6">
        <v>16.1</v>
      </c>
      <c r="V159" s="6">
        <v>13.4</v>
      </c>
      <c r="W159" s="6">
        <v>4.3</v>
      </c>
      <c r="X159" s="6">
        <v>8.3</v>
      </c>
      <c r="Y159" s="6">
        <v>12.6</v>
      </c>
      <c r="Z159" s="6">
        <v>7.2</v>
      </c>
      <c r="AA159" s="6">
        <v>11.9</v>
      </c>
      <c r="AB159" s="6">
        <v>12.6</v>
      </c>
      <c r="AC159" s="6">
        <v>16.9</v>
      </c>
      <c r="AD159" s="6">
        <v>27.8</v>
      </c>
      <c r="AE159" s="6">
        <v>13.2</v>
      </c>
      <c r="AF159" s="6">
        <v>18.5</v>
      </c>
      <c r="AG159" s="18">
        <v>27.8</v>
      </c>
      <c r="AI159" s="5">
        <v>18</v>
      </c>
      <c r="AJ159" s="5">
        <v>22</v>
      </c>
      <c r="AK159" s="5">
        <v>14</v>
      </c>
      <c r="AL159" s="5">
        <v>11</v>
      </c>
      <c r="AM159" s="5">
        <v>22</v>
      </c>
      <c r="AN159" s="36">
        <v>22</v>
      </c>
      <c r="AO159" s="5">
        <v>16</v>
      </c>
      <c r="AP159" s="5">
        <v>22</v>
      </c>
      <c r="AQ159" s="5">
        <v>22</v>
      </c>
      <c r="AR159" s="36">
        <v>20</v>
      </c>
      <c r="AS159" s="5">
        <v>23</v>
      </c>
      <c r="AT159" s="5">
        <v>22</v>
      </c>
      <c r="AU159" s="7">
        <f t="shared" si="35"/>
        <v>234</v>
      </c>
      <c r="AV159" s="5">
        <v>74</v>
      </c>
      <c r="AW159" s="5">
        <f t="shared" si="29"/>
        <v>33</v>
      </c>
      <c r="AX159" s="5">
        <f t="shared" si="34"/>
        <v>82</v>
      </c>
      <c r="AY159" s="5">
        <f t="shared" si="30"/>
        <v>43</v>
      </c>
      <c r="AZ159" s="7">
        <v>1999</v>
      </c>
      <c r="BA159" s="5">
        <f t="shared" si="32"/>
        <v>60</v>
      </c>
      <c r="BC159" s="7"/>
    </row>
    <row r="160" spans="1:55" ht="12.75">
      <c r="A160" s="7">
        <v>2000</v>
      </c>
      <c r="B160" s="50">
        <v>74.5</v>
      </c>
      <c r="C160" s="50">
        <v>85</v>
      </c>
      <c r="D160" s="50">
        <v>145.7</v>
      </c>
      <c r="E160" s="50">
        <v>27.6</v>
      </c>
      <c r="F160" s="50">
        <v>47.8</v>
      </c>
      <c r="G160" s="50">
        <v>61.6</v>
      </c>
      <c r="H160" s="50">
        <v>41.1</v>
      </c>
      <c r="I160" s="50">
        <v>70.7</v>
      </c>
      <c r="J160" s="50">
        <v>87.2</v>
      </c>
      <c r="K160" s="50">
        <v>103.6</v>
      </c>
      <c r="L160" s="50">
        <v>10.1</v>
      </c>
      <c r="M160" s="50">
        <v>45.1</v>
      </c>
      <c r="N160" s="4">
        <f t="shared" si="31"/>
        <v>800.0000000000002</v>
      </c>
      <c r="O160" s="71">
        <v>364</v>
      </c>
      <c r="P160" s="3">
        <v>75</v>
      </c>
      <c r="Q160" s="47">
        <v>260.6</v>
      </c>
      <c r="R160" s="3">
        <v>114</v>
      </c>
      <c r="S160" s="3">
        <v>173</v>
      </c>
      <c r="T160" s="7">
        <v>2000</v>
      </c>
      <c r="U160" s="6">
        <v>19.6</v>
      </c>
      <c r="V160" s="6">
        <v>18.3</v>
      </c>
      <c r="W160" s="6">
        <v>19.5</v>
      </c>
      <c r="X160" s="6">
        <v>5</v>
      </c>
      <c r="Y160" s="6">
        <v>13.3</v>
      </c>
      <c r="Z160" s="6">
        <v>11.9</v>
      </c>
      <c r="AA160" s="6">
        <v>7.8</v>
      </c>
      <c r="AB160" s="6">
        <v>28.2</v>
      </c>
      <c r="AC160" s="6">
        <v>27.4</v>
      </c>
      <c r="AD160" s="2">
        <v>47.8</v>
      </c>
      <c r="AE160" s="6">
        <v>2.9</v>
      </c>
      <c r="AF160" s="6">
        <v>28.8</v>
      </c>
      <c r="AG160" s="18">
        <v>47.8</v>
      </c>
      <c r="AI160" s="5">
        <v>27</v>
      </c>
      <c r="AJ160" s="5">
        <v>22</v>
      </c>
      <c r="AK160" s="5">
        <v>25</v>
      </c>
      <c r="AL160" s="5">
        <v>11</v>
      </c>
      <c r="AM160" s="5">
        <v>21</v>
      </c>
      <c r="AN160" s="36">
        <v>16</v>
      </c>
      <c r="AO160" s="5">
        <v>15</v>
      </c>
      <c r="AP160" s="5">
        <v>21</v>
      </c>
      <c r="AQ160" s="5">
        <v>19</v>
      </c>
      <c r="AR160" s="36">
        <v>17</v>
      </c>
      <c r="AS160" s="5">
        <v>9</v>
      </c>
      <c r="AT160" s="5">
        <v>15</v>
      </c>
      <c r="AU160" s="7">
        <f t="shared" si="35"/>
        <v>218</v>
      </c>
      <c r="AV160" s="5">
        <v>96</v>
      </c>
      <c r="AW160" s="5">
        <f t="shared" si="29"/>
        <v>32</v>
      </c>
      <c r="AX160" s="5">
        <f t="shared" si="34"/>
        <v>71</v>
      </c>
      <c r="AY160" s="5">
        <f t="shared" si="30"/>
        <v>26</v>
      </c>
      <c r="AZ160" s="7">
        <v>2000</v>
      </c>
      <c r="BA160" s="5">
        <f t="shared" si="32"/>
        <v>52</v>
      </c>
      <c r="BC160" s="7"/>
    </row>
    <row r="161" spans="1:55" ht="12.75">
      <c r="A161" s="7">
        <v>2001</v>
      </c>
      <c r="B161" s="50">
        <v>78.2</v>
      </c>
      <c r="C161" s="50">
        <v>80.8</v>
      </c>
      <c r="D161" s="50">
        <v>24.4</v>
      </c>
      <c r="E161" s="50">
        <v>32</v>
      </c>
      <c r="F161" s="50">
        <v>87.1</v>
      </c>
      <c r="G161" s="50">
        <v>31.7</v>
      </c>
      <c r="H161" s="50">
        <v>80.4</v>
      </c>
      <c r="I161" s="50">
        <v>63.4</v>
      </c>
      <c r="J161" s="50">
        <v>94.3</v>
      </c>
      <c r="K161" s="50">
        <v>63</v>
      </c>
      <c r="L161" s="50">
        <v>80.2</v>
      </c>
      <c r="M161" s="50">
        <v>76.4</v>
      </c>
      <c r="N161" s="4">
        <f t="shared" si="31"/>
        <v>791.9</v>
      </c>
      <c r="O161" s="71">
        <v>229</v>
      </c>
      <c r="P161" s="3">
        <v>119</v>
      </c>
      <c r="Q161" s="47">
        <v>269.8</v>
      </c>
      <c r="R161" s="3">
        <v>143</v>
      </c>
      <c r="S161" s="3">
        <v>176</v>
      </c>
      <c r="T161" s="7">
        <v>2001</v>
      </c>
      <c r="U161" s="6">
        <v>18.8</v>
      </c>
      <c r="V161" s="6">
        <v>10.2</v>
      </c>
      <c r="W161" s="6">
        <v>15.1</v>
      </c>
      <c r="X161" s="6">
        <v>6.5</v>
      </c>
      <c r="Y161" s="6">
        <v>16.9</v>
      </c>
      <c r="Z161" s="6">
        <v>7.8</v>
      </c>
      <c r="AA161" s="6">
        <v>25.7</v>
      </c>
      <c r="AB161" s="6">
        <v>21.8</v>
      </c>
      <c r="AC161" s="6">
        <v>20.9</v>
      </c>
      <c r="AD161" s="6">
        <v>12.8</v>
      </c>
      <c r="AE161" s="6">
        <v>10</v>
      </c>
      <c r="AF161" s="6">
        <v>11.8</v>
      </c>
      <c r="AG161" s="18">
        <v>25.7</v>
      </c>
      <c r="AI161" s="5">
        <v>17</v>
      </c>
      <c r="AJ161" s="5">
        <v>20</v>
      </c>
      <c r="AK161" s="5">
        <v>11</v>
      </c>
      <c r="AL161" s="5">
        <v>13</v>
      </c>
      <c r="AM161" s="5">
        <v>23</v>
      </c>
      <c r="AN161" s="36">
        <v>15</v>
      </c>
      <c r="AO161" s="81">
        <v>22</v>
      </c>
      <c r="AP161" s="81">
        <v>16</v>
      </c>
      <c r="AQ161" s="97">
        <v>26</v>
      </c>
      <c r="AR161" s="82">
        <v>20</v>
      </c>
      <c r="AS161" s="81">
        <v>26</v>
      </c>
      <c r="AT161" s="81">
        <v>23</v>
      </c>
      <c r="AU161" s="7">
        <f t="shared" si="35"/>
        <v>232</v>
      </c>
      <c r="AV161" s="5">
        <v>73</v>
      </c>
      <c r="AW161" s="5">
        <f t="shared" si="29"/>
        <v>36</v>
      </c>
      <c r="AX161" s="5">
        <f t="shared" si="34"/>
        <v>79</v>
      </c>
      <c r="AY161" s="5">
        <f t="shared" si="30"/>
        <v>46</v>
      </c>
      <c r="AZ161" s="7">
        <v>2001</v>
      </c>
      <c r="BA161" s="5">
        <f t="shared" si="32"/>
        <v>53</v>
      </c>
      <c r="BC161" s="7"/>
    </row>
    <row r="162" spans="1:55" ht="12.75">
      <c r="A162" s="7">
        <v>2002</v>
      </c>
      <c r="B162" s="50">
        <v>117</v>
      </c>
      <c r="C162" s="50">
        <v>42</v>
      </c>
      <c r="D162" s="50">
        <v>91.4</v>
      </c>
      <c r="E162" s="50">
        <v>90.3</v>
      </c>
      <c r="F162" s="50">
        <v>23</v>
      </c>
      <c r="G162" s="50">
        <v>34.4</v>
      </c>
      <c r="H162" s="50">
        <v>44.8</v>
      </c>
      <c r="I162" s="50">
        <v>76.8</v>
      </c>
      <c r="J162" s="50">
        <v>124.2</v>
      </c>
      <c r="K162" s="50">
        <v>68.8</v>
      </c>
      <c r="L162" s="50">
        <v>84.9</v>
      </c>
      <c r="M162" s="50">
        <v>118.8</v>
      </c>
      <c r="N162" s="4">
        <f t="shared" si="31"/>
        <v>916.3999999999999</v>
      </c>
      <c r="O162" s="71">
        <v>327</v>
      </c>
      <c r="P162" s="3">
        <v>113</v>
      </c>
      <c r="Q162" s="47">
        <v>280.2</v>
      </c>
      <c r="R162" s="3">
        <v>154</v>
      </c>
      <c r="S162" s="3">
        <v>156</v>
      </c>
      <c r="T162" s="7">
        <v>2002</v>
      </c>
      <c r="U162" s="6">
        <v>14.2</v>
      </c>
      <c r="V162" s="6">
        <v>9.5</v>
      </c>
      <c r="W162" s="6">
        <v>19.3</v>
      </c>
      <c r="X162" s="6">
        <v>13.7</v>
      </c>
      <c r="Y162" s="6">
        <v>5.2</v>
      </c>
      <c r="Z162" s="6">
        <v>10.6</v>
      </c>
      <c r="AA162" s="6">
        <v>8.1</v>
      </c>
      <c r="AB162" s="6">
        <v>19.1</v>
      </c>
      <c r="AC162" s="6">
        <v>24.6</v>
      </c>
      <c r="AD162" s="6">
        <v>13.8</v>
      </c>
      <c r="AE162" s="6">
        <v>21.2</v>
      </c>
      <c r="AF162" s="6">
        <v>20.6</v>
      </c>
      <c r="AG162" s="18">
        <v>24.6</v>
      </c>
      <c r="AI162" s="5">
        <v>18</v>
      </c>
      <c r="AJ162" s="5">
        <v>11</v>
      </c>
      <c r="AK162" s="5">
        <v>23</v>
      </c>
      <c r="AL162" s="5">
        <v>26</v>
      </c>
      <c r="AM162" s="5">
        <v>13</v>
      </c>
      <c r="AN162" s="36">
        <v>15</v>
      </c>
      <c r="AO162" s="81">
        <v>21</v>
      </c>
      <c r="AP162" s="81">
        <v>19</v>
      </c>
      <c r="AQ162" s="97">
        <v>25</v>
      </c>
      <c r="AR162" s="82">
        <v>14</v>
      </c>
      <c r="AS162" s="81">
        <v>16</v>
      </c>
      <c r="AT162" s="81">
        <v>25</v>
      </c>
      <c r="AU162" s="7">
        <f t="shared" si="35"/>
        <v>226</v>
      </c>
      <c r="AV162" s="5">
        <v>74</v>
      </c>
      <c r="AW162" s="5">
        <f t="shared" si="29"/>
        <v>39</v>
      </c>
      <c r="AX162" s="5">
        <f t="shared" si="34"/>
        <v>80</v>
      </c>
      <c r="AY162" s="5">
        <f t="shared" si="30"/>
        <v>30</v>
      </c>
      <c r="AZ162" s="7">
        <v>2002</v>
      </c>
      <c r="BA162" s="5">
        <f t="shared" si="32"/>
        <v>55</v>
      </c>
      <c r="BC162" s="7"/>
    </row>
    <row r="163" spans="1:55" ht="12.75">
      <c r="A163" s="7">
        <v>2003</v>
      </c>
      <c r="B163" s="75">
        <v>44.8</v>
      </c>
      <c r="C163" s="75">
        <v>157.5</v>
      </c>
      <c r="D163" s="75">
        <v>117.3</v>
      </c>
      <c r="E163" s="75">
        <v>73.6</v>
      </c>
      <c r="F163" s="75">
        <v>39.9</v>
      </c>
      <c r="G163" s="76">
        <v>85</v>
      </c>
      <c r="H163" s="76">
        <v>64.6</v>
      </c>
      <c r="I163" s="76">
        <v>75.5</v>
      </c>
      <c r="J163" s="75">
        <v>78.5</v>
      </c>
      <c r="K163" s="75">
        <v>37.7</v>
      </c>
      <c r="L163" s="75">
        <v>78.2</v>
      </c>
      <c r="M163" s="77">
        <v>124.7</v>
      </c>
      <c r="N163" s="4">
        <f t="shared" si="31"/>
        <v>977.3000000000002</v>
      </c>
      <c r="O163" s="71">
        <v>438</v>
      </c>
      <c r="P163" s="1">
        <v>114</v>
      </c>
      <c r="Q163" s="47">
        <v>303.6</v>
      </c>
      <c r="R163" s="1">
        <v>116</v>
      </c>
      <c r="S163" s="22">
        <v>225</v>
      </c>
      <c r="T163" s="7">
        <v>2003</v>
      </c>
      <c r="U163" s="6">
        <v>7.1</v>
      </c>
      <c r="V163" s="6">
        <v>18.3</v>
      </c>
      <c r="W163" s="6">
        <v>15.3</v>
      </c>
      <c r="X163" s="6">
        <v>19</v>
      </c>
      <c r="Y163" s="6">
        <v>16.7</v>
      </c>
      <c r="Z163" s="6">
        <v>15.9</v>
      </c>
      <c r="AA163" s="6">
        <v>14.8</v>
      </c>
      <c r="AB163" s="6">
        <v>19.4</v>
      </c>
      <c r="AC163" s="6">
        <v>8.2</v>
      </c>
      <c r="AD163" s="6">
        <v>6.9</v>
      </c>
      <c r="AE163" s="6">
        <v>18</v>
      </c>
      <c r="AF163" s="6">
        <v>19.8</v>
      </c>
      <c r="AG163" s="18">
        <v>19.8</v>
      </c>
      <c r="AI163" s="5">
        <v>22</v>
      </c>
      <c r="AJ163" s="5">
        <v>25</v>
      </c>
      <c r="AK163" s="5">
        <v>20</v>
      </c>
      <c r="AL163" s="5">
        <v>20</v>
      </c>
      <c r="AM163" s="5">
        <v>12</v>
      </c>
      <c r="AN163" s="36">
        <v>22</v>
      </c>
      <c r="AO163" s="81">
        <v>21</v>
      </c>
      <c r="AP163" s="81">
        <v>22</v>
      </c>
      <c r="AQ163" s="81">
        <v>19</v>
      </c>
      <c r="AR163" s="82">
        <v>21</v>
      </c>
      <c r="AS163" s="81">
        <v>18</v>
      </c>
      <c r="AT163" s="81">
        <v>26</v>
      </c>
      <c r="AU163" s="7">
        <f t="shared" si="35"/>
        <v>248</v>
      </c>
      <c r="AV163" s="5">
        <v>92</v>
      </c>
      <c r="AW163" s="5">
        <f t="shared" si="29"/>
        <v>32</v>
      </c>
      <c r="AX163" s="5">
        <f t="shared" si="34"/>
        <v>84</v>
      </c>
      <c r="AY163" s="5">
        <f t="shared" si="30"/>
        <v>39</v>
      </c>
      <c r="AZ163" s="7">
        <v>2003</v>
      </c>
      <c r="BA163" s="7">
        <f t="shared" si="32"/>
        <v>65</v>
      </c>
      <c r="BC163" s="7"/>
    </row>
    <row r="164" spans="1:55" ht="12.75">
      <c r="A164" s="7">
        <v>2004</v>
      </c>
      <c r="B164" s="75">
        <v>52</v>
      </c>
      <c r="C164" s="75">
        <v>64.8</v>
      </c>
      <c r="D164" s="75">
        <v>122.1</v>
      </c>
      <c r="E164" s="75">
        <v>107</v>
      </c>
      <c r="F164" s="75">
        <v>69.8</v>
      </c>
      <c r="G164" s="75">
        <v>45.2</v>
      </c>
      <c r="H164" s="75">
        <v>56.4</v>
      </c>
      <c r="I164" s="75">
        <v>59.8</v>
      </c>
      <c r="J164" s="75">
        <v>94.1</v>
      </c>
      <c r="K164" s="75">
        <v>66.2</v>
      </c>
      <c r="L164" s="75">
        <v>112.6</v>
      </c>
      <c r="M164" s="77">
        <v>86</v>
      </c>
      <c r="N164" s="4">
        <f t="shared" si="31"/>
        <v>936</v>
      </c>
      <c r="O164" s="71">
        <v>364</v>
      </c>
      <c r="P164" s="1">
        <v>177</v>
      </c>
      <c r="Q164" s="47">
        <v>255.5</v>
      </c>
      <c r="R164" s="1">
        <v>179</v>
      </c>
      <c r="S164" s="3">
        <v>161</v>
      </c>
      <c r="T164" s="7">
        <v>2004</v>
      </c>
      <c r="U164" s="6">
        <v>9</v>
      </c>
      <c r="V164" s="6">
        <v>7.9</v>
      </c>
      <c r="W164" s="6">
        <v>26</v>
      </c>
      <c r="X164" s="6">
        <v>26.8</v>
      </c>
      <c r="Y164" s="6">
        <v>16.8</v>
      </c>
      <c r="Z164" s="6">
        <v>15.9</v>
      </c>
      <c r="AA164" s="6">
        <v>16.3</v>
      </c>
      <c r="AB164" s="6">
        <v>16.8</v>
      </c>
      <c r="AC164" s="6">
        <v>13</v>
      </c>
      <c r="AD164" s="6">
        <v>13.4</v>
      </c>
      <c r="AE164" s="6">
        <v>14</v>
      </c>
      <c r="AF164" s="6">
        <v>10.1</v>
      </c>
      <c r="AG164" s="18">
        <v>26.8</v>
      </c>
      <c r="AI164" s="5">
        <v>17</v>
      </c>
      <c r="AJ164" s="5">
        <v>20</v>
      </c>
      <c r="AK164" s="5">
        <v>24</v>
      </c>
      <c r="AL164" s="5">
        <v>21</v>
      </c>
      <c r="AM164" s="5">
        <v>16</v>
      </c>
      <c r="AN164" s="36">
        <v>14</v>
      </c>
      <c r="AO164" s="81">
        <v>17</v>
      </c>
      <c r="AP164" s="81">
        <v>15</v>
      </c>
      <c r="AQ164" s="81">
        <v>22</v>
      </c>
      <c r="AR164" s="82">
        <v>14</v>
      </c>
      <c r="AS164" s="81">
        <v>25</v>
      </c>
      <c r="AT164" s="81">
        <v>25</v>
      </c>
      <c r="AU164" s="7">
        <f t="shared" si="35"/>
        <v>230</v>
      </c>
      <c r="AV164" s="5">
        <v>79</v>
      </c>
      <c r="AW164" s="5">
        <f t="shared" si="29"/>
        <v>37</v>
      </c>
      <c r="AX164" s="5">
        <f t="shared" si="34"/>
        <v>68</v>
      </c>
      <c r="AY164" s="5">
        <f t="shared" si="30"/>
        <v>39</v>
      </c>
      <c r="AZ164" s="7">
        <v>2004</v>
      </c>
      <c r="BA164" s="5">
        <f t="shared" si="32"/>
        <v>46</v>
      </c>
      <c r="BC164" s="7"/>
    </row>
    <row r="165" spans="1:55" ht="12.75">
      <c r="A165" s="7">
        <v>2005</v>
      </c>
      <c r="B165" s="1">
        <v>66.3</v>
      </c>
      <c r="C165" s="1">
        <v>105.2</v>
      </c>
      <c r="D165" s="1">
        <v>36.6</v>
      </c>
      <c r="E165" s="1">
        <v>76.9</v>
      </c>
      <c r="F165" s="1">
        <v>13.8</v>
      </c>
      <c r="G165" s="1">
        <v>40.2</v>
      </c>
      <c r="H165" s="1">
        <v>46.5</v>
      </c>
      <c r="I165" s="2">
        <v>72</v>
      </c>
      <c r="J165" s="1">
        <v>41.1</v>
      </c>
      <c r="K165" s="1">
        <v>49.1</v>
      </c>
      <c r="L165" s="1">
        <v>59.6</v>
      </c>
      <c r="M165" s="2">
        <v>135.6</v>
      </c>
      <c r="N165" s="4">
        <f t="shared" si="31"/>
        <v>742.9000000000001</v>
      </c>
      <c r="O165" s="71">
        <v>294</v>
      </c>
      <c r="P165" s="3">
        <v>91</v>
      </c>
      <c r="Q165" s="47">
        <v>199.8</v>
      </c>
      <c r="R165" s="3">
        <v>109</v>
      </c>
      <c r="S165" s="3">
        <v>159</v>
      </c>
      <c r="T165" s="7">
        <v>2005</v>
      </c>
      <c r="U165" s="6">
        <v>13.8</v>
      </c>
      <c r="V165" s="2">
        <v>30.1</v>
      </c>
      <c r="W165" s="6">
        <v>6.3</v>
      </c>
      <c r="X165" s="6">
        <v>18.5</v>
      </c>
      <c r="Y165" s="6">
        <v>6.1</v>
      </c>
      <c r="Z165" s="6">
        <v>13.3</v>
      </c>
      <c r="AA165" s="6">
        <v>8</v>
      </c>
      <c r="AB165" s="6">
        <v>10.4</v>
      </c>
      <c r="AC165" s="6">
        <v>12.6</v>
      </c>
      <c r="AD165" s="6">
        <v>8.4</v>
      </c>
      <c r="AE165" s="6">
        <v>12</v>
      </c>
      <c r="AF165" s="6">
        <v>26.8</v>
      </c>
      <c r="AG165" s="18">
        <v>30.1</v>
      </c>
      <c r="AI165" s="5">
        <v>23</v>
      </c>
      <c r="AJ165" s="5">
        <v>25</v>
      </c>
      <c r="AK165" s="5">
        <v>18</v>
      </c>
      <c r="AL165" s="5">
        <v>18</v>
      </c>
      <c r="AM165" s="5">
        <v>7</v>
      </c>
      <c r="AN165" s="36">
        <v>13</v>
      </c>
      <c r="AO165" s="5">
        <v>17</v>
      </c>
      <c r="AP165" s="5">
        <v>21</v>
      </c>
      <c r="AQ165" s="5">
        <v>19</v>
      </c>
      <c r="AR165" s="36">
        <v>17</v>
      </c>
      <c r="AS165" s="5">
        <v>17</v>
      </c>
      <c r="AT165" s="5">
        <v>20</v>
      </c>
      <c r="AU165" s="7">
        <f t="shared" si="35"/>
        <v>215</v>
      </c>
      <c r="AV165" s="5">
        <v>91</v>
      </c>
      <c r="AW165" s="5">
        <f t="shared" si="29"/>
        <v>25</v>
      </c>
      <c r="AX165" s="5">
        <f t="shared" si="34"/>
        <v>70</v>
      </c>
      <c r="AY165" s="5">
        <f t="shared" si="30"/>
        <v>34</v>
      </c>
      <c r="AZ165" s="7">
        <v>2005</v>
      </c>
      <c r="BA165" s="5">
        <f t="shared" si="32"/>
        <v>51</v>
      </c>
      <c r="BC165" s="7"/>
    </row>
    <row r="166" spans="1:55" ht="12.75">
      <c r="A166" s="7">
        <v>2006</v>
      </c>
      <c r="B166" s="1">
        <v>153.3</v>
      </c>
      <c r="C166" s="1">
        <v>86.7</v>
      </c>
      <c r="D166" s="1">
        <v>52.1</v>
      </c>
      <c r="E166" s="1">
        <v>71.1</v>
      </c>
      <c r="F166" s="1">
        <v>33.3</v>
      </c>
      <c r="G166" s="1">
        <v>58.4</v>
      </c>
      <c r="H166" s="1">
        <v>41.1</v>
      </c>
      <c r="I166" s="1">
        <v>42.5</v>
      </c>
      <c r="J166" s="1">
        <v>63.8</v>
      </c>
      <c r="K166" s="1">
        <v>105.5</v>
      </c>
      <c r="L166" s="1">
        <v>86.7</v>
      </c>
      <c r="M166" s="2">
        <v>95.3</v>
      </c>
      <c r="N166" s="4">
        <f t="shared" si="31"/>
        <v>889.8</v>
      </c>
      <c r="O166" s="1">
        <v>428</v>
      </c>
      <c r="P166" s="3">
        <v>104</v>
      </c>
      <c r="Q166" s="47">
        <v>205.8</v>
      </c>
      <c r="R166" s="3">
        <v>192</v>
      </c>
      <c r="S166" s="3">
        <v>142</v>
      </c>
      <c r="T166" s="7">
        <v>2006</v>
      </c>
      <c r="U166" s="6">
        <v>17.8</v>
      </c>
      <c r="V166" s="6">
        <v>19.3</v>
      </c>
      <c r="W166" s="6">
        <v>16.7</v>
      </c>
      <c r="X166" s="6">
        <v>15</v>
      </c>
      <c r="Y166" s="6">
        <v>10.5</v>
      </c>
      <c r="Z166" s="6">
        <v>12.9</v>
      </c>
      <c r="AA166" s="6">
        <v>7.2</v>
      </c>
      <c r="AB166" s="6">
        <v>9</v>
      </c>
      <c r="AC166" s="6">
        <v>14.6</v>
      </c>
      <c r="AD166" s="6">
        <v>38.7</v>
      </c>
      <c r="AE166" s="6">
        <v>15.9</v>
      </c>
      <c r="AF166" s="6">
        <v>21.4</v>
      </c>
      <c r="AG166" s="18">
        <v>38.7</v>
      </c>
      <c r="AI166" s="5">
        <v>30</v>
      </c>
      <c r="AJ166" s="5">
        <v>21</v>
      </c>
      <c r="AK166" s="5">
        <v>14</v>
      </c>
      <c r="AL166" s="5">
        <v>16</v>
      </c>
      <c r="AM166" s="5">
        <v>14</v>
      </c>
      <c r="AN166" s="36">
        <v>24</v>
      </c>
      <c r="AO166" s="5">
        <v>19</v>
      </c>
      <c r="AP166" s="5">
        <v>15</v>
      </c>
      <c r="AQ166" s="5">
        <v>20</v>
      </c>
      <c r="AR166" s="36">
        <v>17</v>
      </c>
      <c r="AS166" s="5">
        <v>15</v>
      </c>
      <c r="AT166" s="5">
        <v>23</v>
      </c>
      <c r="AU166" s="7">
        <f t="shared" si="35"/>
        <v>228</v>
      </c>
      <c r="AV166" s="5">
        <v>85</v>
      </c>
      <c r="AW166" s="5">
        <f t="shared" si="29"/>
        <v>30</v>
      </c>
      <c r="AX166" s="5">
        <f t="shared" si="34"/>
        <v>78</v>
      </c>
      <c r="AY166" s="5">
        <f t="shared" si="30"/>
        <v>32</v>
      </c>
      <c r="AZ166" s="7">
        <v>2006</v>
      </c>
      <c r="BA166" s="5">
        <f t="shared" si="32"/>
        <v>58</v>
      </c>
      <c r="BC166" s="7"/>
    </row>
    <row r="167" spans="1:55" ht="12.75">
      <c r="A167" s="7">
        <v>2007</v>
      </c>
      <c r="B167" s="2">
        <v>59.2</v>
      </c>
      <c r="C167" s="2">
        <v>44.2</v>
      </c>
      <c r="D167" s="2">
        <v>129.1</v>
      </c>
      <c r="E167" s="2">
        <v>65</v>
      </c>
      <c r="F167" s="2">
        <v>28.1</v>
      </c>
      <c r="G167" s="2">
        <v>33</v>
      </c>
      <c r="H167" s="2">
        <v>32.9</v>
      </c>
      <c r="I167" s="2">
        <v>96.3</v>
      </c>
      <c r="J167" s="33">
        <v>163.3</v>
      </c>
      <c r="K167" s="2">
        <v>174.8</v>
      </c>
      <c r="L167" s="2">
        <v>113.1</v>
      </c>
      <c r="M167" s="18">
        <v>196.5</v>
      </c>
      <c r="N167" s="4">
        <v>1066</v>
      </c>
      <c r="O167" s="1">
        <v>328</v>
      </c>
      <c r="P167" s="3">
        <v>93</v>
      </c>
      <c r="Q167" s="47">
        <v>325.5</v>
      </c>
      <c r="R167" s="3">
        <v>288</v>
      </c>
      <c r="S167" s="3">
        <v>162</v>
      </c>
      <c r="T167" s="7">
        <v>2007</v>
      </c>
      <c r="U167" s="6">
        <v>10.1</v>
      </c>
      <c r="V167" s="6">
        <v>18.4</v>
      </c>
      <c r="W167" s="6">
        <v>15.8</v>
      </c>
      <c r="X167" s="6">
        <v>9.8</v>
      </c>
      <c r="Y167" s="5">
        <v>6.2</v>
      </c>
      <c r="Z167" s="5">
        <v>10.1</v>
      </c>
      <c r="AA167" s="5">
        <v>6.8</v>
      </c>
      <c r="AB167" s="5">
        <v>23.2</v>
      </c>
      <c r="AC167" s="5">
        <v>23.5</v>
      </c>
      <c r="AD167" s="5">
        <v>33</v>
      </c>
      <c r="AE167" s="5">
        <v>11.3</v>
      </c>
      <c r="AF167" s="5">
        <v>29.6</v>
      </c>
      <c r="AG167" s="18">
        <v>33</v>
      </c>
      <c r="AI167" s="5">
        <v>19</v>
      </c>
      <c r="AJ167" s="5">
        <v>10</v>
      </c>
      <c r="AK167" s="5">
        <v>25</v>
      </c>
      <c r="AL167" s="5">
        <v>23</v>
      </c>
      <c r="AM167" s="5">
        <v>13</v>
      </c>
      <c r="AN167" s="36">
        <v>14</v>
      </c>
      <c r="AO167" s="5">
        <v>11</v>
      </c>
      <c r="AP167" s="5">
        <v>16</v>
      </c>
      <c r="AQ167" s="5">
        <v>23</v>
      </c>
      <c r="AR167" s="36">
        <v>27</v>
      </c>
      <c r="AS167" s="5">
        <v>24</v>
      </c>
      <c r="AT167" s="5">
        <v>21</v>
      </c>
      <c r="AU167" s="7">
        <f t="shared" si="35"/>
        <v>226</v>
      </c>
      <c r="AV167" s="5">
        <v>77</v>
      </c>
      <c r="AW167" s="5">
        <v>36</v>
      </c>
      <c r="AX167" s="5">
        <f t="shared" si="34"/>
        <v>64</v>
      </c>
      <c r="AY167" s="5">
        <v>51</v>
      </c>
      <c r="AZ167" s="7">
        <v>2007</v>
      </c>
      <c r="BA167" s="5">
        <f t="shared" si="32"/>
        <v>41</v>
      </c>
      <c r="BC167" s="7"/>
    </row>
    <row r="168" spans="1:55" ht="12.75">
      <c r="A168" s="7">
        <v>2008</v>
      </c>
      <c r="B168" s="2">
        <v>78.3</v>
      </c>
      <c r="C168" s="2">
        <v>135</v>
      </c>
      <c r="D168" s="2">
        <v>51</v>
      </c>
      <c r="E168" s="2">
        <v>21.5</v>
      </c>
      <c r="F168" s="2">
        <v>31.3</v>
      </c>
      <c r="G168" s="33">
        <v>13.1</v>
      </c>
      <c r="H168" s="2">
        <v>50.9</v>
      </c>
      <c r="I168" s="2">
        <v>82</v>
      </c>
      <c r="J168" s="33">
        <v>173.7</v>
      </c>
      <c r="K168" s="2">
        <v>78.4</v>
      </c>
      <c r="L168" s="2">
        <v>93.3</v>
      </c>
      <c r="M168" s="2">
        <v>123.5</v>
      </c>
      <c r="N168" s="4">
        <f aca="true" t="shared" si="36" ref="N168:N173">SUM(B168:M168)</f>
        <v>931.9999999999999</v>
      </c>
      <c r="O168" s="1">
        <v>461</v>
      </c>
      <c r="P168" s="3">
        <v>53</v>
      </c>
      <c r="Q168" s="47">
        <v>319.7</v>
      </c>
      <c r="R168" s="3">
        <v>172</v>
      </c>
      <c r="S168" s="3">
        <v>146</v>
      </c>
      <c r="T168" s="7">
        <v>2008</v>
      </c>
      <c r="U168" s="6">
        <v>16.6</v>
      </c>
      <c r="V168" s="6">
        <v>20.4</v>
      </c>
      <c r="W168" s="6">
        <v>15.7</v>
      </c>
      <c r="X168" s="6">
        <v>6.9</v>
      </c>
      <c r="Y168" s="5">
        <v>6.3</v>
      </c>
      <c r="Z168" s="5">
        <v>8.1</v>
      </c>
      <c r="AA168" s="5">
        <v>10.7</v>
      </c>
      <c r="AB168" s="5">
        <v>10.3</v>
      </c>
      <c r="AC168" s="5">
        <v>38.8</v>
      </c>
      <c r="AD168" s="5">
        <v>14.4</v>
      </c>
      <c r="AE168" s="5">
        <v>9.3</v>
      </c>
      <c r="AF168" s="5">
        <v>20.2</v>
      </c>
      <c r="AG168" s="31">
        <v>38.8</v>
      </c>
      <c r="AI168" s="5">
        <v>19</v>
      </c>
      <c r="AJ168" s="5">
        <v>21</v>
      </c>
      <c r="AK168" s="5">
        <v>18</v>
      </c>
      <c r="AL168" s="5">
        <v>10</v>
      </c>
      <c r="AM168" s="5">
        <v>17</v>
      </c>
      <c r="AN168" s="37">
        <v>6</v>
      </c>
      <c r="AO168" s="5">
        <v>15</v>
      </c>
      <c r="AP168" s="5">
        <v>18</v>
      </c>
      <c r="AQ168" s="7">
        <v>25</v>
      </c>
      <c r="AR168" s="36">
        <v>17</v>
      </c>
      <c r="AS168" s="5">
        <v>22</v>
      </c>
      <c r="AT168" s="5">
        <v>23</v>
      </c>
      <c r="AU168" s="7">
        <f t="shared" si="35"/>
        <v>211</v>
      </c>
      <c r="AV168" s="5">
        <v>83</v>
      </c>
      <c r="AW168" s="5">
        <v>27</v>
      </c>
      <c r="AX168" s="5">
        <f t="shared" si="34"/>
        <v>64</v>
      </c>
      <c r="AY168" s="5">
        <v>39</v>
      </c>
      <c r="AZ168" s="7">
        <v>2008</v>
      </c>
      <c r="BA168" s="5">
        <f t="shared" si="32"/>
        <v>39</v>
      </c>
      <c r="BC168" s="7"/>
    </row>
    <row r="169" spans="1:55" ht="12.75">
      <c r="A169" s="7">
        <v>2009</v>
      </c>
      <c r="B169" s="2">
        <v>108.4</v>
      </c>
      <c r="C169" s="2">
        <v>52.7</v>
      </c>
      <c r="D169" s="2">
        <v>59.7</v>
      </c>
      <c r="E169" s="2">
        <v>99.9</v>
      </c>
      <c r="F169" s="2">
        <v>66</v>
      </c>
      <c r="G169" s="2">
        <v>29</v>
      </c>
      <c r="H169" s="33">
        <v>11.5</v>
      </c>
      <c r="I169" s="2">
        <v>52</v>
      </c>
      <c r="J169" s="2">
        <v>78.4</v>
      </c>
      <c r="K169" s="2">
        <v>78.3</v>
      </c>
      <c r="L169" s="2">
        <v>34.7</v>
      </c>
      <c r="M169" s="2">
        <v>42.7</v>
      </c>
      <c r="N169" s="4">
        <f t="shared" si="36"/>
        <v>713.3000000000001</v>
      </c>
      <c r="O169" s="1">
        <v>344</v>
      </c>
      <c r="P169" s="3">
        <v>166</v>
      </c>
      <c r="Q169" s="47">
        <v>170.9</v>
      </c>
      <c r="R169" s="3">
        <v>113</v>
      </c>
      <c r="S169" s="3">
        <v>93</v>
      </c>
      <c r="T169" s="7">
        <v>2009</v>
      </c>
      <c r="U169" s="6">
        <v>15.1</v>
      </c>
      <c r="V169" s="6">
        <v>12.6</v>
      </c>
      <c r="W169" s="6">
        <v>14</v>
      </c>
      <c r="X169" s="6">
        <v>19.1</v>
      </c>
      <c r="Y169" s="6">
        <v>10.7</v>
      </c>
      <c r="Z169" s="6">
        <v>6.7</v>
      </c>
      <c r="AA169" s="5">
        <v>4.7</v>
      </c>
      <c r="AB169" s="5">
        <v>11.7</v>
      </c>
      <c r="AC169" s="5">
        <v>13.8</v>
      </c>
      <c r="AD169" s="5">
        <v>20.1</v>
      </c>
      <c r="AE169" s="5">
        <v>20.1</v>
      </c>
      <c r="AF169" s="5">
        <v>18.4</v>
      </c>
      <c r="AG169" s="46">
        <v>20.1</v>
      </c>
      <c r="AI169" s="5">
        <v>19</v>
      </c>
      <c r="AJ169" s="5">
        <v>15</v>
      </c>
      <c r="AK169" s="5">
        <v>18</v>
      </c>
      <c r="AL169" s="5">
        <v>23</v>
      </c>
      <c r="AM169" s="5">
        <v>16</v>
      </c>
      <c r="AN169" s="36">
        <v>14</v>
      </c>
      <c r="AO169" s="7">
        <v>8</v>
      </c>
      <c r="AP169" s="5">
        <v>16</v>
      </c>
      <c r="AQ169" s="7">
        <v>26</v>
      </c>
      <c r="AR169" s="36">
        <v>21</v>
      </c>
      <c r="AS169" s="5">
        <v>9</v>
      </c>
      <c r="AT169" s="5">
        <v>13</v>
      </c>
      <c r="AU169" s="7">
        <f t="shared" si="35"/>
        <v>198</v>
      </c>
      <c r="AV169" s="5">
        <v>75</v>
      </c>
      <c r="AW169" s="5">
        <v>39</v>
      </c>
      <c r="AX169" s="5">
        <f t="shared" si="34"/>
        <v>64</v>
      </c>
      <c r="AY169" s="5">
        <v>30</v>
      </c>
      <c r="AZ169" s="7">
        <v>2009</v>
      </c>
      <c r="BA169" s="5">
        <f t="shared" si="32"/>
        <v>38</v>
      </c>
      <c r="BC169" s="7"/>
    </row>
    <row r="170" spans="1:55" ht="12.75">
      <c r="A170" s="7">
        <v>2010</v>
      </c>
      <c r="B170" s="2">
        <v>90.6</v>
      </c>
      <c r="C170" s="2">
        <v>26.4</v>
      </c>
      <c r="D170" s="2">
        <v>55.2</v>
      </c>
      <c r="E170" s="2">
        <v>35.7</v>
      </c>
      <c r="F170" s="2">
        <v>29.5</v>
      </c>
      <c r="G170" s="2">
        <v>29.5</v>
      </c>
      <c r="H170" s="2">
        <v>42.5</v>
      </c>
      <c r="I170" s="2">
        <v>54.9</v>
      </c>
      <c r="J170" s="2">
        <v>92.2</v>
      </c>
      <c r="K170" s="2">
        <v>41.3</v>
      </c>
      <c r="L170" s="2">
        <v>37.8</v>
      </c>
      <c r="M170" s="2">
        <v>54.2</v>
      </c>
      <c r="N170" s="4">
        <f t="shared" si="36"/>
        <v>589.8</v>
      </c>
      <c r="O170" s="3">
        <v>202</v>
      </c>
      <c r="P170" s="3">
        <v>65</v>
      </c>
      <c r="Q170" s="47">
        <v>219.1</v>
      </c>
      <c r="R170" s="3">
        <v>79</v>
      </c>
      <c r="S170" s="3">
        <v>127</v>
      </c>
      <c r="T170" s="7">
        <v>2010</v>
      </c>
      <c r="U170" s="6">
        <v>18.6</v>
      </c>
      <c r="V170" s="6">
        <v>9.3</v>
      </c>
      <c r="W170" s="6">
        <v>7.3</v>
      </c>
      <c r="X170" s="6">
        <v>10.9</v>
      </c>
      <c r="Y170" s="5">
        <v>8.2</v>
      </c>
      <c r="Z170" s="5">
        <v>11.7</v>
      </c>
      <c r="AA170" s="5">
        <v>8.6</v>
      </c>
      <c r="AB170" s="5">
        <v>16.4</v>
      </c>
      <c r="AC170" s="5">
        <v>21.2</v>
      </c>
      <c r="AD170" s="5">
        <v>7.4</v>
      </c>
      <c r="AE170" s="5">
        <v>11.8</v>
      </c>
      <c r="AF170" s="5">
        <v>18.1</v>
      </c>
      <c r="AG170" s="46">
        <v>21.2</v>
      </c>
      <c r="AI170" s="5">
        <v>22</v>
      </c>
      <c r="AJ170" s="5">
        <v>8</v>
      </c>
      <c r="AK170" s="5">
        <v>22</v>
      </c>
      <c r="AL170" s="5">
        <v>19</v>
      </c>
      <c r="AM170" s="5">
        <v>11</v>
      </c>
      <c r="AN170" s="36">
        <v>15</v>
      </c>
      <c r="AO170" s="5">
        <v>16</v>
      </c>
      <c r="AP170" s="5">
        <v>15</v>
      </c>
      <c r="AQ170" s="5">
        <v>22</v>
      </c>
      <c r="AR170" s="36">
        <v>13</v>
      </c>
      <c r="AS170" s="5">
        <v>12</v>
      </c>
      <c r="AT170" s="5">
        <v>12</v>
      </c>
      <c r="AU170" s="7">
        <f>SUM(AI170:AT170)</f>
        <v>187</v>
      </c>
      <c r="AV170" s="5">
        <v>62</v>
      </c>
      <c r="AW170" s="5">
        <v>31</v>
      </c>
      <c r="AX170" s="5">
        <f t="shared" si="34"/>
        <v>68</v>
      </c>
      <c r="AY170" s="5">
        <v>25</v>
      </c>
      <c r="AZ170" s="7">
        <v>2010</v>
      </c>
      <c r="BA170" s="5">
        <f t="shared" si="32"/>
        <v>46</v>
      </c>
      <c r="BC170" s="7"/>
    </row>
    <row r="171" spans="1:55" ht="12.75">
      <c r="A171" s="7">
        <v>2011</v>
      </c>
      <c r="B171" s="2">
        <v>62.1</v>
      </c>
      <c r="C171" s="2">
        <v>107.7</v>
      </c>
      <c r="D171" s="2">
        <v>101.5</v>
      </c>
      <c r="E171" s="2">
        <v>138.9</v>
      </c>
      <c r="F171" s="2">
        <v>66.2</v>
      </c>
      <c r="G171" s="2">
        <v>15.1</v>
      </c>
      <c r="H171" s="2">
        <v>45</v>
      </c>
      <c r="I171" s="2">
        <v>23.1</v>
      </c>
      <c r="J171" s="2">
        <v>72.7</v>
      </c>
      <c r="K171" s="2">
        <v>104.3</v>
      </c>
      <c r="L171" s="2">
        <v>89.9</v>
      </c>
      <c r="M171" s="2">
        <v>78.4</v>
      </c>
      <c r="N171" s="4">
        <f t="shared" si="36"/>
        <v>904.9</v>
      </c>
      <c r="O171" s="3">
        <v>326</v>
      </c>
      <c r="P171" s="3">
        <v>205</v>
      </c>
      <c r="Q171" s="47">
        <v>155.9</v>
      </c>
      <c r="R171" s="3">
        <v>194</v>
      </c>
      <c r="S171" s="3">
        <v>83</v>
      </c>
      <c r="T171" s="7">
        <v>2011</v>
      </c>
      <c r="U171" s="6">
        <v>14.8</v>
      </c>
      <c r="V171" s="6">
        <v>18.8</v>
      </c>
      <c r="W171" s="6">
        <v>15.1</v>
      </c>
      <c r="X171" s="6">
        <v>12.7</v>
      </c>
      <c r="Y171" s="5">
        <v>38.8</v>
      </c>
      <c r="Z171" s="5">
        <v>3.5</v>
      </c>
      <c r="AA171" s="5">
        <v>11.4</v>
      </c>
      <c r="AB171" s="5">
        <v>5.7</v>
      </c>
      <c r="AC171" s="5">
        <v>16.2</v>
      </c>
      <c r="AD171" s="5">
        <v>15.1</v>
      </c>
      <c r="AE171" s="5">
        <v>13.9</v>
      </c>
      <c r="AF171" s="5">
        <v>11.4</v>
      </c>
      <c r="AG171" s="46">
        <v>38.8</v>
      </c>
      <c r="AI171" s="5">
        <v>20</v>
      </c>
      <c r="AJ171" s="5">
        <v>24</v>
      </c>
      <c r="AK171" s="5">
        <v>26</v>
      </c>
      <c r="AL171" s="5">
        <v>29</v>
      </c>
      <c r="AM171" s="5">
        <v>12</v>
      </c>
      <c r="AN171" s="36">
        <v>14</v>
      </c>
      <c r="AO171" s="5">
        <v>16</v>
      </c>
      <c r="AP171" s="5">
        <v>13</v>
      </c>
      <c r="AQ171" s="5">
        <v>17</v>
      </c>
      <c r="AR171" s="36">
        <v>24</v>
      </c>
      <c r="AS171" s="5">
        <v>24</v>
      </c>
      <c r="AT171" s="5">
        <v>21</v>
      </c>
      <c r="AU171" s="7">
        <f>SUM(AI171:AT171)</f>
        <v>240</v>
      </c>
      <c r="AV171" s="5">
        <v>82</v>
      </c>
      <c r="AW171" s="5">
        <v>41</v>
      </c>
      <c r="AX171" s="5">
        <f t="shared" si="34"/>
        <v>60</v>
      </c>
      <c r="AY171" s="5">
        <v>48</v>
      </c>
      <c r="AZ171" s="7">
        <v>2011</v>
      </c>
      <c r="BA171" s="5">
        <f t="shared" si="32"/>
        <v>43</v>
      </c>
      <c r="BC171" s="7"/>
    </row>
    <row r="172" spans="1:55" ht="12.75">
      <c r="A172" s="7">
        <v>2012</v>
      </c>
      <c r="B172" s="2">
        <v>144.6</v>
      </c>
      <c r="C172" s="2">
        <v>135</v>
      </c>
      <c r="D172" s="2">
        <v>117.1</v>
      </c>
      <c r="E172" s="2">
        <v>59.7</v>
      </c>
      <c r="F172" s="2">
        <v>19.4</v>
      </c>
      <c r="G172" s="2">
        <v>13.8</v>
      </c>
      <c r="H172" s="2">
        <v>35</v>
      </c>
      <c r="I172" s="2">
        <v>66.4</v>
      </c>
      <c r="J172" s="2">
        <v>101.7</v>
      </c>
      <c r="K172" s="2">
        <v>75.9</v>
      </c>
      <c r="L172" s="2">
        <v>85.6</v>
      </c>
      <c r="M172" s="2">
        <v>115.5</v>
      </c>
      <c r="N172" s="4">
        <f t="shared" si="36"/>
        <v>969.7</v>
      </c>
      <c r="O172" s="3">
        <v>474</v>
      </c>
      <c r="P172" s="3">
        <v>79</v>
      </c>
      <c r="Q172" s="47">
        <v>216.9</v>
      </c>
      <c r="R172" s="3">
        <v>162</v>
      </c>
      <c r="S172" s="3">
        <v>115</v>
      </c>
      <c r="T172" s="7">
        <v>2012</v>
      </c>
      <c r="U172" s="6">
        <v>19.9</v>
      </c>
      <c r="V172" s="6">
        <v>11.5</v>
      </c>
      <c r="W172" s="6">
        <v>17.1</v>
      </c>
      <c r="X172" s="6">
        <v>20.5</v>
      </c>
      <c r="Y172" s="5">
        <v>5.5</v>
      </c>
      <c r="Z172" s="5">
        <v>4.4</v>
      </c>
      <c r="AA172" s="5">
        <v>6.2</v>
      </c>
      <c r="AB172" s="5">
        <v>15.6</v>
      </c>
      <c r="AC172" s="5">
        <v>20.4</v>
      </c>
      <c r="AD172" s="5">
        <v>17.8</v>
      </c>
      <c r="AE172" s="5">
        <v>19.3</v>
      </c>
      <c r="AF172" s="5">
        <v>70.4</v>
      </c>
      <c r="AG172" s="46">
        <v>70.4</v>
      </c>
      <c r="AI172" s="5">
        <v>25</v>
      </c>
      <c r="AJ172" s="7">
        <v>28</v>
      </c>
      <c r="AK172" s="5">
        <v>28</v>
      </c>
      <c r="AL172" s="5">
        <v>16</v>
      </c>
      <c r="AM172" s="5">
        <v>10</v>
      </c>
      <c r="AN172" s="36">
        <v>7</v>
      </c>
      <c r="AO172" s="5">
        <v>17</v>
      </c>
      <c r="AP172" s="5">
        <v>19</v>
      </c>
      <c r="AQ172" s="5">
        <v>21</v>
      </c>
      <c r="AR172" s="36">
        <v>16</v>
      </c>
      <c r="AS172" s="5">
        <v>19</v>
      </c>
      <c r="AT172" s="5">
        <v>15</v>
      </c>
      <c r="AU172" s="7">
        <f>SUM(AI172:AT172)</f>
        <v>221</v>
      </c>
      <c r="AV172" s="5">
        <v>102</v>
      </c>
      <c r="AW172" s="5">
        <v>36</v>
      </c>
      <c r="AX172" s="5">
        <f t="shared" si="34"/>
        <v>64</v>
      </c>
      <c r="AY172" s="5">
        <v>35</v>
      </c>
      <c r="AZ172" s="7">
        <v>2012</v>
      </c>
      <c r="BA172" s="5">
        <f t="shared" si="32"/>
        <v>43</v>
      </c>
      <c r="BC172" s="7"/>
    </row>
    <row r="173" spans="1:55" ht="12.75">
      <c r="A173" s="7">
        <v>2013</v>
      </c>
      <c r="B173" s="2">
        <v>119.5</v>
      </c>
      <c r="C173" s="2">
        <v>104.1</v>
      </c>
      <c r="D173" s="2">
        <v>41.3</v>
      </c>
      <c r="E173" s="2">
        <v>41.8</v>
      </c>
      <c r="F173" s="2">
        <v>44.9</v>
      </c>
      <c r="G173" s="2">
        <v>65.6</v>
      </c>
      <c r="H173" s="2">
        <v>72.2</v>
      </c>
      <c r="I173" s="2">
        <v>86.3</v>
      </c>
      <c r="J173" s="2">
        <v>89.7</v>
      </c>
      <c r="K173" s="2">
        <v>18.9</v>
      </c>
      <c r="L173" s="2">
        <v>92.7</v>
      </c>
      <c r="M173" s="2">
        <v>61.6</v>
      </c>
      <c r="N173" s="4">
        <f t="shared" si="36"/>
        <v>838.6</v>
      </c>
      <c r="O173" s="3">
        <v>380</v>
      </c>
      <c r="P173" s="3">
        <v>87</v>
      </c>
      <c r="Q173" s="47">
        <v>313.8</v>
      </c>
      <c r="R173" s="3">
        <v>112</v>
      </c>
      <c r="S173" s="3">
        <v>224</v>
      </c>
      <c r="T173" s="7">
        <v>2013</v>
      </c>
      <c r="U173" s="6">
        <v>13.5</v>
      </c>
      <c r="V173" s="6">
        <v>19.7</v>
      </c>
      <c r="W173" s="6">
        <v>12</v>
      </c>
      <c r="X173" s="6">
        <v>13.7</v>
      </c>
      <c r="Y173" s="5">
        <v>8.3</v>
      </c>
      <c r="Z173" s="6">
        <v>11</v>
      </c>
      <c r="AA173" s="6">
        <v>14.7</v>
      </c>
      <c r="AB173" s="5">
        <v>21.2</v>
      </c>
      <c r="AC173" s="5">
        <v>19.1</v>
      </c>
      <c r="AD173" s="5">
        <v>6.9</v>
      </c>
      <c r="AE173" s="5">
        <v>22.1</v>
      </c>
      <c r="AF173" s="5">
        <v>7.3</v>
      </c>
      <c r="AG173" s="46">
        <v>21.2</v>
      </c>
      <c r="AI173" s="5">
        <v>24</v>
      </c>
      <c r="AJ173" s="5">
        <v>21</v>
      </c>
      <c r="AK173" s="5">
        <v>13</v>
      </c>
      <c r="AL173" s="5">
        <v>13</v>
      </c>
      <c r="AM173" s="5">
        <v>20</v>
      </c>
      <c r="AN173" s="36">
        <v>24</v>
      </c>
      <c r="AO173" s="5">
        <v>20</v>
      </c>
      <c r="AP173" s="5">
        <v>23</v>
      </c>
      <c r="AQ173" s="5">
        <v>22</v>
      </c>
      <c r="AR173" s="36">
        <v>12</v>
      </c>
      <c r="AS173" s="5">
        <v>18</v>
      </c>
      <c r="AT173" s="5">
        <v>19</v>
      </c>
      <c r="AU173" s="5">
        <f>SUM(AI173:AT173)</f>
        <v>229</v>
      </c>
      <c r="AV173" s="5">
        <v>73</v>
      </c>
      <c r="AW173" s="5">
        <v>33</v>
      </c>
      <c r="AX173" s="5">
        <f t="shared" si="34"/>
        <v>89</v>
      </c>
      <c r="AY173" s="5">
        <v>30</v>
      </c>
      <c r="AZ173" s="7">
        <v>2013</v>
      </c>
      <c r="BA173" s="5">
        <f>SUM(AN173:AQ173)</f>
        <v>89</v>
      </c>
      <c r="BC173" s="7"/>
    </row>
    <row r="174" spans="1:53" ht="12.75">
      <c r="A174" s="7">
        <v>2014</v>
      </c>
      <c r="B174" s="2">
        <v>64.2</v>
      </c>
      <c r="C174" s="2">
        <v>12.9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O174" s="3"/>
      <c r="P174" s="3"/>
      <c r="R174" s="3"/>
      <c r="S174" s="3"/>
      <c r="T174" s="7">
        <v>2014</v>
      </c>
      <c r="U174" s="6">
        <v>14.1</v>
      </c>
      <c r="V174" s="6">
        <v>4.4</v>
      </c>
      <c r="W174" s="6"/>
      <c r="X174" s="6"/>
      <c r="AI174" s="5">
        <v>13</v>
      </c>
      <c r="AJ174" s="5">
        <v>5</v>
      </c>
      <c r="AN174" s="36"/>
      <c r="AR174" s="36"/>
      <c r="BA174" s="7"/>
    </row>
    <row r="175" spans="1:52" ht="12.75">
      <c r="A175" s="7" t="s">
        <v>45</v>
      </c>
      <c r="B175" s="2">
        <v>218.6</v>
      </c>
      <c r="C175" s="2">
        <f>MAX(C80:C174)</f>
        <v>242.3</v>
      </c>
      <c r="D175" s="2">
        <f aca="true" t="shared" si="37" ref="C175:R175">MAX(D80:D173)</f>
        <v>183.2</v>
      </c>
      <c r="E175" s="2">
        <f t="shared" si="37"/>
        <v>149.9</v>
      </c>
      <c r="F175" s="2">
        <f t="shared" si="37"/>
        <v>126</v>
      </c>
      <c r="G175" s="2">
        <v>129</v>
      </c>
      <c r="H175" s="2">
        <v>126.9</v>
      </c>
      <c r="I175" s="2">
        <f t="shared" si="37"/>
        <v>164.8</v>
      </c>
      <c r="J175" s="2">
        <v>176</v>
      </c>
      <c r="K175" s="2">
        <f t="shared" si="37"/>
        <v>180.8</v>
      </c>
      <c r="L175" s="2">
        <f t="shared" si="37"/>
        <v>259.7</v>
      </c>
      <c r="M175" s="2">
        <f t="shared" si="37"/>
        <v>196.5</v>
      </c>
      <c r="N175" s="2">
        <f t="shared" si="37"/>
        <v>1291.1</v>
      </c>
      <c r="O175" s="2">
        <f t="shared" si="37"/>
        <v>544</v>
      </c>
      <c r="P175" s="2">
        <f t="shared" si="37"/>
        <v>248</v>
      </c>
      <c r="Q175" s="2">
        <v>407.3</v>
      </c>
      <c r="R175" s="2">
        <f t="shared" si="37"/>
        <v>333</v>
      </c>
      <c r="S175" s="2">
        <v>341.2</v>
      </c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5" t="s">
        <v>5</v>
      </c>
      <c r="AN175" s="36"/>
      <c r="AR175" s="36"/>
      <c r="AZ175" s="5"/>
    </row>
    <row r="176" spans="1:55" s="42" customFormat="1" ht="12.75">
      <c r="A176" s="8"/>
      <c r="B176" s="3">
        <v>1907</v>
      </c>
      <c r="C176" s="3">
        <v>1921</v>
      </c>
      <c r="D176" s="3">
        <v>1923</v>
      </c>
      <c r="E176" s="3">
        <v>1921</v>
      </c>
      <c r="F176" s="3">
        <v>1989</v>
      </c>
      <c r="G176" s="3">
        <v>1887</v>
      </c>
      <c r="H176" s="3">
        <v>1885</v>
      </c>
      <c r="I176" s="3">
        <v>1939</v>
      </c>
      <c r="J176" s="3">
        <v>1887</v>
      </c>
      <c r="K176" s="3">
        <v>1936</v>
      </c>
      <c r="L176" s="3">
        <v>1993</v>
      </c>
      <c r="M176" s="3">
        <v>2007</v>
      </c>
      <c r="N176" s="4">
        <v>1921</v>
      </c>
      <c r="O176" s="3">
        <v>1921</v>
      </c>
      <c r="P176" s="3">
        <v>1989</v>
      </c>
      <c r="Q176" s="65">
        <v>1887</v>
      </c>
      <c r="R176" s="3">
        <v>1956</v>
      </c>
      <c r="S176" s="3">
        <v>1899</v>
      </c>
      <c r="T176" s="8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5" t="s">
        <v>25</v>
      </c>
      <c r="AH176" s="5"/>
      <c r="AI176" s="21">
        <v>20</v>
      </c>
      <c r="AJ176" s="21">
        <v>17</v>
      </c>
      <c r="AK176" s="21">
        <v>18</v>
      </c>
      <c r="AL176" s="21">
        <v>18</v>
      </c>
      <c r="AM176" s="21">
        <v>15</v>
      </c>
      <c r="AN176" s="38">
        <v>14</v>
      </c>
      <c r="AO176" s="71">
        <v>15</v>
      </c>
      <c r="AP176" s="21">
        <v>17</v>
      </c>
      <c r="AQ176" s="21">
        <v>20</v>
      </c>
      <c r="AR176" s="38">
        <v>20</v>
      </c>
      <c r="AS176" s="21">
        <v>19</v>
      </c>
      <c r="AT176" s="21">
        <v>21</v>
      </c>
      <c r="AU176" s="38">
        <v>215</v>
      </c>
      <c r="AV176" s="21">
        <v>77</v>
      </c>
      <c r="AW176" s="21">
        <v>32</v>
      </c>
      <c r="AX176" s="21">
        <v>67</v>
      </c>
      <c r="AY176" s="21">
        <v>39</v>
      </c>
      <c r="AZ176" s="8"/>
      <c r="BA176" s="8"/>
      <c r="BB176" s="21"/>
      <c r="BC176" s="21"/>
    </row>
    <row r="177" spans="1:52" ht="12.75">
      <c r="A177" s="7" t="s">
        <v>46</v>
      </c>
      <c r="B177" s="2">
        <f>MIN(B80:B173)</f>
        <v>2.4</v>
      </c>
      <c r="C177" s="2">
        <f aca="true" t="shared" si="38" ref="C177:R177">MIN(C80:C173)</f>
        <v>4.9</v>
      </c>
      <c r="D177" s="2">
        <f t="shared" si="38"/>
        <v>2.3</v>
      </c>
      <c r="E177" s="2">
        <v>5.6</v>
      </c>
      <c r="F177" s="2">
        <f t="shared" si="38"/>
        <v>0.3</v>
      </c>
      <c r="G177" s="2">
        <f t="shared" si="38"/>
        <v>2.1</v>
      </c>
      <c r="H177" s="2">
        <v>8.1</v>
      </c>
      <c r="I177" s="2">
        <v>0.9</v>
      </c>
      <c r="J177" s="2">
        <f t="shared" si="38"/>
        <v>12.6</v>
      </c>
      <c r="K177" s="2">
        <v>17.9</v>
      </c>
      <c r="L177" s="2">
        <f t="shared" si="38"/>
        <v>10.1</v>
      </c>
      <c r="M177" s="2">
        <f t="shared" si="38"/>
        <v>22.6</v>
      </c>
      <c r="N177" s="2">
        <f t="shared" si="38"/>
        <v>560.3</v>
      </c>
      <c r="O177" s="2">
        <f t="shared" si="38"/>
        <v>111</v>
      </c>
      <c r="P177" s="2">
        <f t="shared" si="38"/>
        <v>28</v>
      </c>
      <c r="Q177" s="2">
        <f t="shared" si="38"/>
        <v>113.8</v>
      </c>
      <c r="R177" s="2">
        <f t="shared" si="38"/>
        <v>60</v>
      </c>
      <c r="S177" s="2">
        <v>43.7</v>
      </c>
      <c r="W177" s="6"/>
      <c r="X177" s="6"/>
      <c r="AG177" s="5" t="s">
        <v>24</v>
      </c>
      <c r="AI177" s="21">
        <f aca="true" t="shared" si="39" ref="AI177:AY177">AVERAGE(AI121:AI150)</f>
        <v>19.2</v>
      </c>
      <c r="AJ177" s="21">
        <f t="shared" si="39"/>
        <v>17.033333333333335</v>
      </c>
      <c r="AK177" s="21">
        <f t="shared" si="39"/>
        <v>18.666666666666668</v>
      </c>
      <c r="AL177" s="21">
        <f t="shared" si="39"/>
        <v>18.3</v>
      </c>
      <c r="AM177" s="21">
        <f t="shared" si="39"/>
        <v>16.9</v>
      </c>
      <c r="AN177" s="38">
        <f t="shared" si="39"/>
        <v>17.7</v>
      </c>
      <c r="AO177" s="71">
        <f t="shared" si="39"/>
        <v>18.566666666666666</v>
      </c>
      <c r="AP177" s="21">
        <f t="shared" si="39"/>
        <v>17.733333333333334</v>
      </c>
      <c r="AQ177" s="21">
        <f t="shared" si="39"/>
        <v>18.133333333333333</v>
      </c>
      <c r="AR177" s="38">
        <f t="shared" si="39"/>
        <v>19.4</v>
      </c>
      <c r="AS177" s="21">
        <f t="shared" si="39"/>
        <v>18.866666666666667</v>
      </c>
      <c r="AT177" s="21">
        <f t="shared" si="39"/>
        <v>19.266666666666666</v>
      </c>
      <c r="AU177" s="38">
        <f t="shared" si="39"/>
        <v>219.76666666666668</v>
      </c>
      <c r="AV177" s="21">
        <f t="shared" si="39"/>
        <v>73.96666666666667</v>
      </c>
      <c r="AW177" s="21">
        <f t="shared" si="39"/>
        <v>35.2</v>
      </c>
      <c r="AX177" s="21">
        <f t="shared" si="39"/>
        <v>72.13333333333334</v>
      </c>
      <c r="AY177" s="21">
        <f t="shared" si="39"/>
        <v>38.266666666666666</v>
      </c>
      <c r="AZ177" s="5"/>
    </row>
    <row r="178" spans="1:55" s="42" customFormat="1" ht="12.75">
      <c r="A178" s="8"/>
      <c r="B178" s="3">
        <v>1936</v>
      </c>
      <c r="C178" s="3">
        <v>1966</v>
      </c>
      <c r="D178" s="3">
        <v>1962</v>
      </c>
      <c r="E178" s="3">
        <v>1905</v>
      </c>
      <c r="F178" s="3">
        <v>1931</v>
      </c>
      <c r="G178" s="3">
        <v>1971</v>
      </c>
      <c r="H178" s="61">
        <v>1888</v>
      </c>
      <c r="I178" s="3">
        <v>1907</v>
      </c>
      <c r="J178" s="3">
        <v>1935</v>
      </c>
      <c r="K178" s="3">
        <v>1892</v>
      </c>
      <c r="L178" s="3">
        <v>2000</v>
      </c>
      <c r="M178" s="3">
        <v>1976</v>
      </c>
      <c r="N178" s="4">
        <v>1951</v>
      </c>
      <c r="O178" s="3">
        <v>1977</v>
      </c>
      <c r="P178" s="3">
        <v>1935</v>
      </c>
      <c r="Q178" s="65">
        <v>1956</v>
      </c>
      <c r="R178" s="3">
        <v>1960</v>
      </c>
      <c r="S178" s="3">
        <v>1888</v>
      </c>
      <c r="T178" s="8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5" t="s">
        <v>26</v>
      </c>
      <c r="AH178" s="5"/>
      <c r="AI178" s="21">
        <f aca="true" t="shared" si="40" ref="AI178:AY178">AVERAGE(AI151:AI169)</f>
        <v>20.42105263157895</v>
      </c>
      <c r="AJ178" s="21">
        <f t="shared" si="40"/>
        <v>19.894736842105264</v>
      </c>
      <c r="AK178" s="21">
        <f t="shared" si="40"/>
        <v>19.789473684210527</v>
      </c>
      <c r="AL178" s="21">
        <f t="shared" si="40"/>
        <v>16.31578947368421</v>
      </c>
      <c r="AM178" s="21">
        <f t="shared" si="40"/>
        <v>16.68421052631579</v>
      </c>
      <c r="AN178" s="38">
        <f t="shared" si="40"/>
        <v>15.368421052631579</v>
      </c>
      <c r="AO178" s="71">
        <f t="shared" si="40"/>
        <v>15.947368421052632</v>
      </c>
      <c r="AP178" s="21">
        <f t="shared" si="40"/>
        <v>19.157894736842106</v>
      </c>
      <c r="AQ178" s="21">
        <f t="shared" si="40"/>
        <v>20.31578947368421</v>
      </c>
      <c r="AR178" s="38">
        <f t="shared" si="40"/>
        <v>18.842105263157894</v>
      </c>
      <c r="AS178" s="21">
        <f t="shared" si="40"/>
        <v>18.94736842105263</v>
      </c>
      <c r="AT178" s="21">
        <f t="shared" si="40"/>
        <v>21.05263157894737</v>
      </c>
      <c r="AU178" s="38">
        <f t="shared" si="40"/>
        <v>222.68421052631578</v>
      </c>
      <c r="AV178" s="21">
        <f t="shared" si="40"/>
        <v>82.10526315789474</v>
      </c>
      <c r="AW178" s="21">
        <f t="shared" si="40"/>
        <v>33</v>
      </c>
      <c r="AX178" s="21">
        <f t="shared" si="40"/>
        <v>70.78947368421052</v>
      </c>
      <c r="AY178" s="21">
        <f t="shared" si="40"/>
        <v>37.78947368421053</v>
      </c>
      <c r="AZ178" s="8"/>
      <c r="BA178" s="8"/>
      <c r="BB178" s="21"/>
      <c r="BC178" s="21"/>
    </row>
    <row r="179" spans="1:51" ht="12.75">
      <c r="A179" s="7" t="s">
        <v>5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2"/>
      <c r="O179" s="1"/>
      <c r="P179" s="1"/>
      <c r="R179" s="1"/>
      <c r="S179" s="1"/>
      <c r="AG179" s="5" t="s">
        <v>29</v>
      </c>
      <c r="AI179" s="5">
        <f aca="true" t="shared" si="41" ref="AI179:AY179">AVERAGE(AI91:AI160)</f>
        <v>19.87142857142857</v>
      </c>
      <c r="AJ179" s="5">
        <f t="shared" si="41"/>
        <v>17.785714285714285</v>
      </c>
      <c r="AK179" s="5">
        <f t="shared" si="41"/>
        <v>18.771428571428572</v>
      </c>
      <c r="AL179" s="5">
        <f t="shared" si="41"/>
        <v>17.457142857142856</v>
      </c>
      <c r="AM179" s="5">
        <f t="shared" si="41"/>
        <v>16.12857142857143</v>
      </c>
      <c r="AN179" s="36">
        <f t="shared" si="41"/>
        <v>15.928571428571429</v>
      </c>
      <c r="AO179" s="98">
        <f t="shared" si="41"/>
        <v>16.514285714285716</v>
      </c>
      <c r="AP179" s="5">
        <f t="shared" si="41"/>
        <v>18.014285714285716</v>
      </c>
      <c r="AQ179" s="5">
        <f t="shared" si="41"/>
        <v>18.714285714285715</v>
      </c>
      <c r="AR179" s="36">
        <f t="shared" si="41"/>
        <v>19.8</v>
      </c>
      <c r="AS179" s="5">
        <f t="shared" si="41"/>
        <v>18.785714285714285</v>
      </c>
      <c r="AT179" s="5">
        <f t="shared" si="41"/>
        <v>20.071428571428573</v>
      </c>
      <c r="AU179" s="36">
        <f t="shared" si="41"/>
        <v>217.82857142857142</v>
      </c>
      <c r="AV179" s="21">
        <f t="shared" si="41"/>
        <v>76.62857142857143</v>
      </c>
      <c r="AW179" s="21">
        <f t="shared" si="41"/>
        <v>33.58571428571429</v>
      </c>
      <c r="AX179" s="21">
        <f t="shared" si="41"/>
        <v>69.17142857142858</v>
      </c>
      <c r="AY179" s="21">
        <f t="shared" si="41"/>
        <v>38.58571428571429</v>
      </c>
    </row>
    <row r="180" spans="1:51" ht="12.75">
      <c r="A180" s="7" t="s">
        <v>43</v>
      </c>
      <c r="B180" s="2">
        <f>AVERAGE(B164:B170)</f>
        <v>86.87142857142858</v>
      </c>
      <c r="C180" s="2">
        <f aca="true" t="shared" si="42" ref="C180:S180">AVERAGE(C161:C172)</f>
        <v>86.5</v>
      </c>
      <c r="D180" s="2">
        <f t="shared" si="42"/>
        <v>79.79166666666669</v>
      </c>
      <c r="E180" s="2">
        <f t="shared" si="42"/>
        <v>72.63333333333334</v>
      </c>
      <c r="F180" s="2">
        <f t="shared" si="42"/>
        <v>42.28333333333334</v>
      </c>
      <c r="G180" s="2">
        <f t="shared" si="42"/>
        <v>35.7</v>
      </c>
      <c r="H180" s="2">
        <f t="shared" si="42"/>
        <v>45.96666666666667</v>
      </c>
      <c r="I180" s="2">
        <f t="shared" si="42"/>
        <v>63.724999999999994</v>
      </c>
      <c r="J180" s="2">
        <f t="shared" si="42"/>
        <v>98.16666666666667</v>
      </c>
      <c r="K180" s="2">
        <f t="shared" si="42"/>
        <v>78.60833333333332</v>
      </c>
      <c r="L180" s="2">
        <f t="shared" si="42"/>
        <v>79.71666666666665</v>
      </c>
      <c r="M180" s="2">
        <f t="shared" si="42"/>
        <v>103.96666666666668</v>
      </c>
      <c r="N180" s="2">
        <f t="shared" si="42"/>
        <v>869.1666666666666</v>
      </c>
      <c r="O180" s="2">
        <f t="shared" si="42"/>
        <v>351.25</v>
      </c>
      <c r="P180" s="2">
        <f t="shared" si="42"/>
        <v>114.91666666666667</v>
      </c>
      <c r="Q180" s="2">
        <f t="shared" si="42"/>
        <v>243.5583333333333</v>
      </c>
      <c r="R180" s="2">
        <f t="shared" si="42"/>
        <v>158.41666666666666</v>
      </c>
      <c r="S180" s="2">
        <f t="shared" si="42"/>
        <v>145.41666666666666</v>
      </c>
      <c r="AG180" s="5" t="s">
        <v>43</v>
      </c>
      <c r="AI180" s="5">
        <f aca="true" t="shared" si="43" ref="AI180:AW180">AVERAGE(AI161:AI173)</f>
        <v>21.153846153846153</v>
      </c>
      <c r="AJ180" s="5">
        <f t="shared" si="43"/>
        <v>19.153846153846153</v>
      </c>
      <c r="AK180" s="5">
        <f t="shared" si="43"/>
        <v>20</v>
      </c>
      <c r="AL180" s="5">
        <f t="shared" si="43"/>
        <v>19</v>
      </c>
      <c r="AM180" s="5">
        <f t="shared" si="43"/>
        <v>14.153846153846153</v>
      </c>
      <c r="AN180" s="36">
        <f t="shared" si="43"/>
        <v>15.153846153846153</v>
      </c>
      <c r="AO180" s="98">
        <f t="shared" si="43"/>
        <v>16.923076923076923</v>
      </c>
      <c r="AP180" s="5">
        <f t="shared" si="43"/>
        <v>17.53846153846154</v>
      </c>
      <c r="AQ180" s="5">
        <f t="shared" si="43"/>
        <v>22.076923076923077</v>
      </c>
      <c r="AR180" s="36">
        <f t="shared" si="43"/>
        <v>17.923076923076923</v>
      </c>
      <c r="AS180" s="5">
        <f t="shared" si="43"/>
        <v>18.846153846153847</v>
      </c>
      <c r="AT180" s="5">
        <f t="shared" si="43"/>
        <v>20.46153846153846</v>
      </c>
      <c r="AU180" s="36">
        <f t="shared" si="43"/>
        <v>222.3846153846154</v>
      </c>
      <c r="AV180" s="21">
        <f t="shared" si="43"/>
        <v>80.61538461538461</v>
      </c>
      <c r="AW180" s="5">
        <f t="shared" si="43"/>
        <v>34</v>
      </c>
      <c r="AX180" s="21">
        <f>AVERAGE(AX161:AX172)</f>
        <v>70.25</v>
      </c>
      <c r="AY180" s="5">
        <v>37</v>
      </c>
    </row>
    <row r="181" spans="1:19" ht="12.75">
      <c r="A181" s="7" t="s">
        <v>23</v>
      </c>
      <c r="B181" s="3">
        <v>94</v>
      </c>
      <c r="C181" s="3">
        <v>78</v>
      </c>
      <c r="D181" s="3">
        <v>73</v>
      </c>
      <c r="E181" s="3">
        <v>48</v>
      </c>
      <c r="F181" s="3">
        <v>53</v>
      </c>
      <c r="G181" s="3">
        <v>35</v>
      </c>
      <c r="H181" s="3">
        <v>45</v>
      </c>
      <c r="I181" s="3">
        <v>61</v>
      </c>
      <c r="J181" s="3">
        <v>68</v>
      </c>
      <c r="K181" s="3">
        <v>69</v>
      </c>
      <c r="L181" s="3">
        <v>72</v>
      </c>
      <c r="M181" s="3">
        <v>97</v>
      </c>
      <c r="N181" s="48">
        <v>794</v>
      </c>
      <c r="O181" s="3">
        <v>344</v>
      </c>
      <c r="P181" s="3">
        <v>101</v>
      </c>
      <c r="Q181" s="47">
        <v>209</v>
      </c>
      <c r="R181" s="3">
        <v>141</v>
      </c>
      <c r="S181" s="3">
        <f>SUM(G181:I181)</f>
        <v>141</v>
      </c>
    </row>
    <row r="182" spans="1:19" ht="12.75">
      <c r="A182" s="7" t="s">
        <v>22</v>
      </c>
      <c r="B182" s="3">
        <v>95</v>
      </c>
      <c r="C182" s="3">
        <v>69</v>
      </c>
      <c r="D182" s="3">
        <v>60</v>
      </c>
      <c r="E182" s="3">
        <v>58</v>
      </c>
      <c r="F182" s="3">
        <v>48</v>
      </c>
      <c r="G182" s="3">
        <v>50</v>
      </c>
      <c r="H182" s="3">
        <v>55</v>
      </c>
      <c r="I182" s="3">
        <v>49</v>
      </c>
      <c r="J182" s="3">
        <v>91</v>
      </c>
      <c r="K182" s="3">
        <v>78</v>
      </c>
      <c r="L182" s="3">
        <v>100</v>
      </c>
      <c r="M182" s="3">
        <v>100</v>
      </c>
      <c r="N182" s="48">
        <v>852</v>
      </c>
      <c r="O182" s="3">
        <v>324</v>
      </c>
      <c r="P182" s="3">
        <v>106</v>
      </c>
      <c r="Q182" s="47">
        <v>246</v>
      </c>
      <c r="R182" s="3">
        <v>178</v>
      </c>
      <c r="S182" s="3">
        <f>SUM(G182:I182)</f>
        <v>154</v>
      </c>
    </row>
    <row r="183" spans="1:19" ht="12.75">
      <c r="A183" s="7" t="s">
        <v>25</v>
      </c>
      <c r="B183" s="3">
        <v>90</v>
      </c>
      <c r="C183" s="3">
        <v>68</v>
      </c>
      <c r="D183" s="3">
        <v>64</v>
      </c>
      <c r="E183" s="3">
        <v>53</v>
      </c>
      <c r="F183" s="3">
        <v>40</v>
      </c>
      <c r="G183" s="3">
        <v>42</v>
      </c>
      <c r="H183" s="3">
        <v>48</v>
      </c>
      <c r="I183" s="3">
        <v>66</v>
      </c>
      <c r="J183" s="3">
        <v>72</v>
      </c>
      <c r="K183" s="3">
        <v>95</v>
      </c>
      <c r="L183" s="2">
        <v>85</v>
      </c>
      <c r="M183" s="3">
        <v>82</v>
      </c>
      <c r="N183" s="48">
        <v>805</v>
      </c>
      <c r="O183" s="3">
        <v>303</v>
      </c>
      <c r="P183" s="3">
        <v>93</v>
      </c>
      <c r="Q183" s="47">
        <v>228</v>
      </c>
      <c r="R183" s="3">
        <v>180</v>
      </c>
      <c r="S183" s="3">
        <f>SUM(G183:I183)</f>
        <v>156</v>
      </c>
    </row>
    <row r="184" spans="1:19" ht="12.75">
      <c r="A184" s="7" t="s">
        <v>24</v>
      </c>
      <c r="B184" s="3">
        <v>76</v>
      </c>
      <c r="C184" s="3">
        <v>73</v>
      </c>
      <c r="D184" s="3">
        <v>83</v>
      </c>
      <c r="E184" s="3">
        <v>59</v>
      </c>
      <c r="F184" s="3">
        <v>44</v>
      </c>
      <c r="G184" s="3">
        <v>48</v>
      </c>
      <c r="H184" s="3">
        <v>53</v>
      </c>
      <c r="I184" s="3">
        <v>60</v>
      </c>
      <c r="J184" s="3">
        <v>64</v>
      </c>
      <c r="K184" s="3">
        <v>86</v>
      </c>
      <c r="L184" s="2">
        <v>73</v>
      </c>
      <c r="M184" s="3">
        <v>75</v>
      </c>
      <c r="N184" s="48">
        <v>795</v>
      </c>
      <c r="O184" s="3">
        <v>310</v>
      </c>
      <c r="P184" s="3">
        <v>104</v>
      </c>
      <c r="Q184" s="47">
        <v>225</v>
      </c>
      <c r="R184" s="3">
        <v>159</v>
      </c>
      <c r="S184" s="3">
        <f>SUM(G184:I184)</f>
        <v>161</v>
      </c>
    </row>
    <row r="185" spans="1:19" ht="12.75">
      <c r="A185" s="7" t="s">
        <v>42</v>
      </c>
      <c r="B185" s="3">
        <f>AVERAGE(B131:B160)</f>
        <v>76.86</v>
      </c>
      <c r="C185" s="3">
        <f aca="true" t="shared" si="44" ref="C185:S185">AVERAGE(C131:C160)</f>
        <v>85.45666666666666</v>
      </c>
      <c r="D185" s="3">
        <f t="shared" si="44"/>
        <v>84.02999999999999</v>
      </c>
      <c r="E185" s="3">
        <f t="shared" si="44"/>
        <v>51.54</v>
      </c>
      <c r="F185" s="3">
        <f t="shared" si="44"/>
        <v>52.23333333333334</v>
      </c>
      <c r="G185" s="3">
        <f t="shared" si="44"/>
        <v>45.34333333333331</v>
      </c>
      <c r="H185" s="3">
        <f t="shared" si="44"/>
        <v>53.46000000000001</v>
      </c>
      <c r="I185" s="3">
        <f t="shared" si="44"/>
        <v>69.16333333333333</v>
      </c>
      <c r="J185" s="3">
        <f t="shared" si="44"/>
        <v>64.09</v>
      </c>
      <c r="K185" s="3">
        <f t="shared" si="44"/>
        <v>79.86999999999999</v>
      </c>
      <c r="L185" s="3">
        <f t="shared" si="44"/>
        <v>79.07333333333332</v>
      </c>
      <c r="M185" s="3">
        <f t="shared" si="44"/>
        <v>80.94666666666667</v>
      </c>
      <c r="N185" s="48">
        <f t="shared" si="44"/>
        <v>822.0733333333335</v>
      </c>
      <c r="O185" s="3">
        <f t="shared" si="44"/>
        <v>328.93333333333334</v>
      </c>
      <c r="P185" s="3">
        <f t="shared" si="44"/>
        <v>105.23333333333333</v>
      </c>
      <c r="Q185" s="47">
        <f t="shared" si="44"/>
        <v>233.25333333333342</v>
      </c>
      <c r="R185" s="3">
        <f t="shared" si="44"/>
        <v>159.06666666666666</v>
      </c>
      <c r="S185" s="3">
        <f t="shared" si="44"/>
        <v>167.95666666666665</v>
      </c>
    </row>
    <row r="186" spans="1:44" ht="12.75">
      <c r="A186" s="7" t="s">
        <v>26</v>
      </c>
      <c r="B186" s="3">
        <f>AVERAGE(B151:B170)</f>
        <v>80.75</v>
      </c>
      <c r="C186" s="3">
        <f aca="true" t="shared" si="45" ref="C186:R186">AVERAGE(C151:C170)</f>
        <v>89.38500000000002</v>
      </c>
      <c r="D186" s="3">
        <f t="shared" si="45"/>
        <v>78.44499999999998</v>
      </c>
      <c r="E186" s="3">
        <f t="shared" si="45"/>
        <v>51.614999999999995</v>
      </c>
      <c r="F186" s="3">
        <f t="shared" si="45"/>
        <v>51.705</v>
      </c>
      <c r="G186" s="3">
        <f t="shared" si="45"/>
        <v>40.81</v>
      </c>
      <c r="H186" s="3">
        <f t="shared" si="45"/>
        <v>49.045</v>
      </c>
      <c r="I186" s="3">
        <f t="shared" si="45"/>
        <v>69.1</v>
      </c>
      <c r="J186" s="3">
        <f t="shared" si="45"/>
        <v>82.41</v>
      </c>
      <c r="K186" s="3">
        <f t="shared" si="45"/>
        <v>73.375</v>
      </c>
      <c r="L186" s="3">
        <f t="shared" si="45"/>
        <v>83.05499999999999</v>
      </c>
      <c r="M186" s="3">
        <f t="shared" si="45"/>
        <v>98.82</v>
      </c>
      <c r="N186" s="48">
        <f t="shared" si="45"/>
        <v>845.04</v>
      </c>
      <c r="O186" s="3">
        <f t="shared" si="45"/>
        <v>349.4</v>
      </c>
      <c r="P186" s="3">
        <f t="shared" si="45"/>
        <v>103.3</v>
      </c>
      <c r="Q186" s="47">
        <f t="shared" si="45"/>
        <v>243.16</v>
      </c>
      <c r="R186" s="3">
        <f t="shared" si="45"/>
        <v>156.5</v>
      </c>
      <c r="S186" s="3">
        <f>SUM(G186:I186)</f>
        <v>158.95499999999998</v>
      </c>
      <c r="AN186" s="98"/>
      <c r="AO186" s="98"/>
      <c r="AP186" s="98"/>
      <c r="AQ186" s="98"/>
      <c r="AR186" s="98"/>
    </row>
    <row r="187" spans="1:51" ht="12.75">
      <c r="A187" s="7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>
        <f>AVERAGE(L161:L172)</f>
        <v>79.71666666666665</v>
      </c>
      <c r="M187" s="21"/>
      <c r="N187" s="48"/>
      <c r="O187" s="21"/>
      <c r="P187" s="21"/>
      <c r="R187" s="21"/>
      <c r="S187" s="21"/>
      <c r="AV187" s="21"/>
      <c r="AW187" s="21"/>
      <c r="AX187" s="21"/>
      <c r="AY187" s="21"/>
    </row>
    <row r="188" spans="1:55" s="9" customFormat="1" ht="12.75">
      <c r="A188" s="7" t="s">
        <v>28</v>
      </c>
      <c r="B188" s="33">
        <f>AVERAGE(B80:B170)</f>
        <v>86.06</v>
      </c>
      <c r="C188" s="33">
        <f aca="true" t="shared" si="46" ref="C188:S188">AVERAGE(C80:C170)</f>
        <v>78.7688888888889</v>
      </c>
      <c r="D188" s="33">
        <f t="shared" si="46"/>
        <v>76.69111111111114</v>
      </c>
      <c r="E188" s="33">
        <f t="shared" si="46"/>
        <v>56.22000000000001</v>
      </c>
      <c r="F188" s="33">
        <f t="shared" si="46"/>
        <v>44.12087912087913</v>
      </c>
      <c r="G188" s="33">
        <f t="shared" si="46"/>
        <v>44.06483516483516</v>
      </c>
      <c r="H188" s="33">
        <f t="shared" si="46"/>
        <v>50.41978021978023</v>
      </c>
      <c r="I188" s="33">
        <f t="shared" si="46"/>
        <v>63.467032967032964</v>
      </c>
      <c r="J188" s="33">
        <f t="shared" si="46"/>
        <v>74.31098901098898</v>
      </c>
      <c r="K188" s="33">
        <f t="shared" si="46"/>
        <v>85.48131868131868</v>
      </c>
      <c r="L188" s="33">
        <f t="shared" si="46"/>
        <v>83.41318681318681</v>
      </c>
      <c r="M188" s="33">
        <f t="shared" si="46"/>
        <v>88.10329670329673</v>
      </c>
      <c r="N188" s="22">
        <f t="shared" si="46"/>
        <v>827.0879120879117</v>
      </c>
      <c r="O188" s="22">
        <f t="shared" si="46"/>
        <v>331.05555555555554</v>
      </c>
      <c r="P188" s="22">
        <f t="shared" si="46"/>
        <v>100.94444444444444</v>
      </c>
      <c r="Q188" s="47">
        <f t="shared" si="46"/>
        <v>236.75604395604387</v>
      </c>
      <c r="R188" s="22">
        <f t="shared" si="46"/>
        <v>168.86813186813185</v>
      </c>
      <c r="S188" s="22">
        <f t="shared" si="46"/>
        <v>158.0076923076923</v>
      </c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</row>
    <row r="189" spans="2:19" ht="12.75"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2"/>
      <c r="O189" s="1"/>
      <c r="P189" s="1"/>
      <c r="R189" s="1"/>
      <c r="S189" s="1"/>
    </row>
    <row r="190" spans="1:19" ht="12.75">
      <c r="A190" s="7" t="s">
        <v>29</v>
      </c>
      <c r="B190" s="33">
        <v>81.9</v>
      </c>
      <c r="C190" s="33">
        <v>73</v>
      </c>
      <c r="D190" s="33">
        <v>75.5</v>
      </c>
      <c r="E190" s="33">
        <v>53.2</v>
      </c>
      <c r="F190" s="33">
        <v>45.1</v>
      </c>
      <c r="G190" s="33">
        <v>44.3</v>
      </c>
      <c r="H190" s="33">
        <v>50.3</v>
      </c>
      <c r="I190" s="33">
        <v>64.4</v>
      </c>
      <c r="J190" s="33">
        <v>67.7</v>
      </c>
      <c r="K190" s="33">
        <v>88.6</v>
      </c>
      <c r="L190" s="33">
        <v>80.1</v>
      </c>
      <c r="M190" s="33">
        <v>80.3</v>
      </c>
      <c r="N190" s="33">
        <v>804.4</v>
      </c>
      <c r="O190" s="33">
        <v>313.1</v>
      </c>
      <c r="P190" s="33">
        <v>98.9</v>
      </c>
      <c r="Q190" s="47">
        <v>226.8</v>
      </c>
      <c r="R190" s="33">
        <v>168.6</v>
      </c>
      <c r="S190" s="33">
        <v>159.1</v>
      </c>
    </row>
    <row r="191" spans="1:19" ht="12.75">
      <c r="A191" s="7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R191" s="33"/>
      <c r="S191" s="33"/>
    </row>
    <row r="192" spans="1:19" ht="12.75">
      <c r="A192" s="7" t="s">
        <v>58</v>
      </c>
      <c r="B192" s="10"/>
      <c r="C192" s="10"/>
      <c r="D192" s="33"/>
      <c r="E192" s="10"/>
      <c r="F192" s="10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R192" s="33"/>
      <c r="S192" s="33"/>
    </row>
    <row r="193" spans="1:19" ht="12.75">
      <c r="A193" s="7"/>
      <c r="B193" s="10"/>
      <c r="C193" s="10"/>
      <c r="D193" s="33"/>
      <c r="E193" s="10"/>
      <c r="F193" s="10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R193" s="33"/>
      <c r="S193" s="33"/>
    </row>
    <row r="194" spans="2:19" ht="12.75">
      <c r="B194" s="1" t="s">
        <v>47</v>
      </c>
      <c r="C194" s="1" t="s">
        <v>48</v>
      </c>
      <c r="D194" s="1" t="s">
        <v>49</v>
      </c>
      <c r="E194" s="1" t="s">
        <v>50</v>
      </c>
      <c r="F194" s="1" t="s">
        <v>49</v>
      </c>
      <c r="G194" s="1" t="s">
        <v>47</v>
      </c>
      <c r="H194" s="1" t="s">
        <v>47</v>
      </c>
      <c r="I194" s="1" t="s">
        <v>51</v>
      </c>
      <c r="J194" s="1" t="s">
        <v>52</v>
      </c>
      <c r="K194" s="1" t="s">
        <v>53</v>
      </c>
      <c r="L194" s="2" t="s">
        <v>54</v>
      </c>
      <c r="M194" s="2" t="s">
        <v>55</v>
      </c>
      <c r="O194" s="1"/>
      <c r="P194" s="1"/>
      <c r="R194" s="1"/>
      <c r="S194" s="1"/>
    </row>
    <row r="195" spans="1:23" ht="12.75">
      <c r="A195" s="5">
        <v>1</v>
      </c>
      <c r="B195" s="50">
        <v>218.6</v>
      </c>
      <c r="C195" s="50">
        <v>242.3</v>
      </c>
      <c r="D195" s="50">
        <v>183.2</v>
      </c>
      <c r="E195" s="50">
        <v>149.9</v>
      </c>
      <c r="F195" s="50">
        <v>126</v>
      </c>
      <c r="G195" s="50">
        <v>129</v>
      </c>
      <c r="H195" s="50">
        <v>126.9</v>
      </c>
      <c r="I195" s="50">
        <v>164.8</v>
      </c>
      <c r="J195" s="50">
        <v>176</v>
      </c>
      <c r="K195" s="50">
        <v>180.8</v>
      </c>
      <c r="L195" s="50">
        <v>259.7</v>
      </c>
      <c r="M195" s="18">
        <v>196.5</v>
      </c>
      <c r="N195" s="22">
        <v>1261</v>
      </c>
      <c r="O195" s="71">
        <v>544</v>
      </c>
      <c r="P195" s="3">
        <v>248</v>
      </c>
      <c r="Q195" s="47">
        <v>293.1</v>
      </c>
      <c r="R195" s="3">
        <v>333</v>
      </c>
      <c r="S195" s="1">
        <v>341</v>
      </c>
      <c r="T195" s="21"/>
      <c r="U195" s="21"/>
      <c r="V195" s="47"/>
      <c r="W195" s="66"/>
    </row>
    <row r="196" spans="1:23" ht="12.75">
      <c r="A196" s="5">
        <v>2</v>
      </c>
      <c r="B196" s="50">
        <v>191.5</v>
      </c>
      <c r="C196" s="50">
        <v>189.1</v>
      </c>
      <c r="D196" s="50">
        <v>150.2</v>
      </c>
      <c r="E196" s="2">
        <v>138.9</v>
      </c>
      <c r="F196" s="50">
        <v>122.6</v>
      </c>
      <c r="G196" s="50">
        <v>99.9</v>
      </c>
      <c r="H196" s="50">
        <v>117.6</v>
      </c>
      <c r="I196" s="73">
        <v>149</v>
      </c>
      <c r="J196" s="33">
        <v>173.7</v>
      </c>
      <c r="K196" s="50">
        <v>176</v>
      </c>
      <c r="L196" s="50">
        <v>212.1</v>
      </c>
      <c r="M196" s="50">
        <v>186.6</v>
      </c>
      <c r="N196" s="22">
        <v>1110</v>
      </c>
      <c r="O196" s="71">
        <v>528</v>
      </c>
      <c r="P196" s="3">
        <v>205</v>
      </c>
      <c r="Q196" s="47">
        <v>224.4</v>
      </c>
      <c r="R196" s="3">
        <v>326</v>
      </c>
      <c r="S196" s="1">
        <v>313</v>
      </c>
      <c r="T196" s="5"/>
      <c r="V196" s="47"/>
      <c r="W196" s="66"/>
    </row>
    <row r="197" spans="1:23" ht="12.75">
      <c r="A197" s="5">
        <v>3</v>
      </c>
      <c r="B197" s="50">
        <v>189.2</v>
      </c>
      <c r="C197" s="50">
        <v>173.6</v>
      </c>
      <c r="D197" s="50">
        <v>145.7</v>
      </c>
      <c r="E197" s="50">
        <v>135.4</v>
      </c>
      <c r="F197" s="50">
        <v>119.7</v>
      </c>
      <c r="G197" s="73">
        <v>94.6</v>
      </c>
      <c r="H197" s="73">
        <v>113.3</v>
      </c>
      <c r="I197" s="73">
        <v>130.3</v>
      </c>
      <c r="J197" s="33">
        <v>163.3</v>
      </c>
      <c r="K197" s="2">
        <v>174.8</v>
      </c>
      <c r="L197" s="50">
        <v>193.3</v>
      </c>
      <c r="M197" s="50">
        <v>178.9</v>
      </c>
      <c r="N197" s="22">
        <v>1109</v>
      </c>
      <c r="O197" s="71">
        <v>524</v>
      </c>
      <c r="P197" s="3">
        <v>186</v>
      </c>
      <c r="Q197" s="62">
        <v>407.3</v>
      </c>
      <c r="R197" s="3">
        <v>309</v>
      </c>
      <c r="S197" s="1">
        <v>270</v>
      </c>
      <c r="T197" s="5"/>
      <c r="V197" s="47"/>
      <c r="W197" s="66"/>
    </row>
    <row r="198" spans="1:23" ht="12.75">
      <c r="A198" s="5">
        <v>4</v>
      </c>
      <c r="B198" s="50">
        <v>177.1</v>
      </c>
      <c r="C198" s="50">
        <v>169.8</v>
      </c>
      <c r="D198" s="50">
        <v>145.2</v>
      </c>
      <c r="E198" s="50">
        <v>121.9</v>
      </c>
      <c r="F198" s="50">
        <v>100.4</v>
      </c>
      <c r="G198" s="50">
        <v>92.5</v>
      </c>
      <c r="H198" s="50">
        <v>112</v>
      </c>
      <c r="I198" s="50">
        <v>129.3</v>
      </c>
      <c r="J198" s="50">
        <v>157.3</v>
      </c>
      <c r="K198" s="50">
        <v>165.6</v>
      </c>
      <c r="L198" s="50">
        <v>175.6</v>
      </c>
      <c r="M198" s="50">
        <v>171.7</v>
      </c>
      <c r="N198" s="22">
        <v>1108</v>
      </c>
      <c r="O198" s="71">
        <v>496</v>
      </c>
      <c r="P198" s="3">
        <v>185</v>
      </c>
      <c r="Q198" s="47">
        <v>405.4</v>
      </c>
      <c r="R198" s="3">
        <v>297</v>
      </c>
      <c r="S198" s="1">
        <v>176</v>
      </c>
      <c r="T198" s="5"/>
      <c r="V198" s="47"/>
      <c r="W198" s="66"/>
    </row>
    <row r="199" spans="1:23" ht="12.75">
      <c r="A199" s="5">
        <v>5</v>
      </c>
      <c r="B199" s="50">
        <v>163.6</v>
      </c>
      <c r="C199" s="50">
        <v>166.9</v>
      </c>
      <c r="D199" s="50">
        <v>145.1</v>
      </c>
      <c r="E199" s="50">
        <v>110.3</v>
      </c>
      <c r="F199" s="50">
        <v>98.7</v>
      </c>
      <c r="G199" s="50">
        <v>91.4</v>
      </c>
      <c r="H199" s="50">
        <v>94.2</v>
      </c>
      <c r="I199" s="50">
        <v>128</v>
      </c>
      <c r="J199" s="50">
        <v>156.5</v>
      </c>
      <c r="K199" s="50">
        <v>162.6</v>
      </c>
      <c r="L199" s="50">
        <v>173.8</v>
      </c>
      <c r="M199" s="50">
        <v>171.5</v>
      </c>
      <c r="N199" s="22">
        <v>1095</v>
      </c>
      <c r="O199" s="71">
        <v>495</v>
      </c>
      <c r="P199" s="3">
        <v>185</v>
      </c>
      <c r="Q199" s="47">
        <v>370.9</v>
      </c>
      <c r="R199" s="3">
        <v>288</v>
      </c>
      <c r="S199" s="1">
        <v>238</v>
      </c>
      <c r="T199" s="5"/>
      <c r="V199" s="47"/>
      <c r="W199" s="66"/>
    </row>
    <row r="200" spans="1:23" ht="12.75">
      <c r="A200" s="5">
        <v>6</v>
      </c>
      <c r="B200" s="50">
        <v>157.8</v>
      </c>
      <c r="C200" s="50">
        <v>160.6</v>
      </c>
      <c r="D200" s="50">
        <v>134</v>
      </c>
      <c r="E200" s="50">
        <v>109.4</v>
      </c>
      <c r="F200" s="50">
        <v>98</v>
      </c>
      <c r="G200" s="50">
        <v>86.9</v>
      </c>
      <c r="H200" s="50">
        <v>92.8</v>
      </c>
      <c r="I200" s="50">
        <v>115.8</v>
      </c>
      <c r="J200" s="50">
        <v>154</v>
      </c>
      <c r="K200" s="50">
        <v>159.7</v>
      </c>
      <c r="L200" s="50">
        <v>168.7</v>
      </c>
      <c r="M200" s="50">
        <v>169.3</v>
      </c>
      <c r="N200" s="22">
        <v>1080</v>
      </c>
      <c r="O200" s="71">
        <v>492</v>
      </c>
      <c r="P200" s="1">
        <v>177</v>
      </c>
      <c r="Q200" s="47">
        <v>369</v>
      </c>
      <c r="R200" s="3">
        <v>277</v>
      </c>
      <c r="S200" s="1">
        <v>236</v>
      </c>
      <c r="T200" s="5"/>
      <c r="V200" s="47"/>
      <c r="W200" s="67"/>
    </row>
    <row r="201" spans="1:23" ht="12.75">
      <c r="A201" s="5">
        <v>7</v>
      </c>
      <c r="B201" s="50">
        <v>155.9</v>
      </c>
      <c r="C201" s="75">
        <v>157.5</v>
      </c>
      <c r="D201" s="50">
        <v>134</v>
      </c>
      <c r="E201" s="75">
        <v>107</v>
      </c>
      <c r="F201" s="50">
        <v>95.9</v>
      </c>
      <c r="G201" s="50">
        <v>86.6</v>
      </c>
      <c r="H201" s="50">
        <v>92.4</v>
      </c>
      <c r="I201" s="73">
        <v>115.5</v>
      </c>
      <c r="J201" s="50">
        <v>152.1</v>
      </c>
      <c r="K201" s="50">
        <v>156.6</v>
      </c>
      <c r="L201" s="50">
        <v>161.8</v>
      </c>
      <c r="M201" s="50">
        <v>165.4</v>
      </c>
      <c r="N201" s="22">
        <v>1080</v>
      </c>
      <c r="O201" s="71">
        <v>486</v>
      </c>
      <c r="P201" s="3">
        <v>169</v>
      </c>
      <c r="Q201" s="47">
        <v>351.2</v>
      </c>
      <c r="R201" s="3">
        <v>274</v>
      </c>
      <c r="S201" s="1">
        <v>231</v>
      </c>
      <c r="T201" s="5"/>
      <c r="V201" s="47"/>
      <c r="W201" s="67"/>
    </row>
    <row r="202" spans="1:23" ht="12.75">
      <c r="A202" s="5">
        <v>8</v>
      </c>
      <c r="B202" s="1">
        <v>153.3</v>
      </c>
      <c r="C202" s="50">
        <v>152.5</v>
      </c>
      <c r="D202" s="50">
        <v>131.3</v>
      </c>
      <c r="E202" s="50">
        <v>105.5</v>
      </c>
      <c r="F202" s="50">
        <v>92.9</v>
      </c>
      <c r="G202" s="50">
        <v>85.5</v>
      </c>
      <c r="H202" s="50">
        <v>92.2</v>
      </c>
      <c r="I202" s="50">
        <v>110</v>
      </c>
      <c r="J202" s="33">
        <v>143.8</v>
      </c>
      <c r="K202" s="50">
        <v>146.4</v>
      </c>
      <c r="L202" s="50">
        <v>154.1</v>
      </c>
      <c r="M202" s="50">
        <v>153.2</v>
      </c>
      <c r="N202" s="22">
        <v>1066</v>
      </c>
      <c r="O202" s="3">
        <v>474</v>
      </c>
      <c r="P202" s="3">
        <v>168</v>
      </c>
      <c r="Q202" s="47">
        <v>347.5</v>
      </c>
      <c r="R202" s="3">
        <v>272</v>
      </c>
      <c r="S202" s="1">
        <v>229</v>
      </c>
      <c r="T202" s="5"/>
      <c r="V202" s="47"/>
      <c r="W202" s="67"/>
    </row>
    <row r="203" spans="1:23" ht="12.75">
      <c r="A203" s="5">
        <v>9</v>
      </c>
      <c r="B203" s="50">
        <v>148.9</v>
      </c>
      <c r="C203" s="50">
        <v>152.1</v>
      </c>
      <c r="D203" s="50">
        <v>131.1</v>
      </c>
      <c r="E203" s="2">
        <v>99.9</v>
      </c>
      <c r="F203" s="50">
        <v>87.1</v>
      </c>
      <c r="G203" s="76">
        <v>85</v>
      </c>
      <c r="H203" s="73">
        <v>91.8</v>
      </c>
      <c r="I203" s="50">
        <v>101.1</v>
      </c>
      <c r="J203" s="50">
        <v>140.3</v>
      </c>
      <c r="K203" s="50">
        <v>146.3</v>
      </c>
      <c r="L203" s="50">
        <v>151</v>
      </c>
      <c r="M203" s="50">
        <v>149.7</v>
      </c>
      <c r="N203" s="22">
        <v>1064</v>
      </c>
      <c r="O203" s="71">
        <v>472</v>
      </c>
      <c r="P203" s="3">
        <v>167</v>
      </c>
      <c r="Q203" s="47">
        <v>344.9</v>
      </c>
      <c r="R203" s="3">
        <v>266</v>
      </c>
      <c r="S203" s="1">
        <v>229</v>
      </c>
      <c r="T203" s="5"/>
      <c r="V203" s="47"/>
      <c r="W203" s="67"/>
    </row>
    <row r="204" spans="1:20" ht="12.75">
      <c r="A204" s="5">
        <v>10</v>
      </c>
      <c r="B204" s="50">
        <v>146.7</v>
      </c>
      <c r="C204" s="50">
        <v>142.3</v>
      </c>
      <c r="D204" s="50">
        <v>129.6</v>
      </c>
      <c r="E204" s="50">
        <v>99.2</v>
      </c>
      <c r="F204" s="50">
        <v>86.5</v>
      </c>
      <c r="G204" s="73">
        <v>84.4</v>
      </c>
      <c r="H204" s="50">
        <v>90.4</v>
      </c>
      <c r="I204" s="50">
        <v>100.8</v>
      </c>
      <c r="J204" s="50">
        <v>135.9</v>
      </c>
      <c r="K204" s="50">
        <v>142.1</v>
      </c>
      <c r="L204" s="50">
        <v>149.6</v>
      </c>
      <c r="M204" s="50">
        <v>145.3</v>
      </c>
      <c r="N204" s="22">
        <v>1058</v>
      </c>
      <c r="O204" s="1">
        <v>461</v>
      </c>
      <c r="P204" s="3">
        <v>166</v>
      </c>
      <c r="Q204" s="47">
        <v>340.4</v>
      </c>
      <c r="R204" s="3">
        <v>263</v>
      </c>
      <c r="S204" s="1">
        <v>228</v>
      </c>
      <c r="T204" s="5"/>
    </row>
    <row r="205" spans="2:2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2"/>
      <c r="N205" s="22"/>
      <c r="O205" s="1"/>
      <c r="P205" s="1"/>
      <c r="Q205" s="47">
        <v>330.1</v>
      </c>
      <c r="R205" s="67"/>
      <c r="T205" s="5"/>
    </row>
    <row r="206" spans="2:18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2"/>
      <c r="N206" s="22"/>
      <c r="O206" s="1"/>
      <c r="P206" s="1"/>
      <c r="Q206" s="47">
        <v>328.4</v>
      </c>
      <c r="R206" s="67"/>
    </row>
    <row r="207" spans="2:18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2"/>
      <c r="N207" s="22"/>
      <c r="O207" s="1"/>
      <c r="P207" s="1"/>
      <c r="Q207" s="47">
        <v>325.5</v>
      </c>
      <c r="R207" s="67"/>
    </row>
    <row r="208" spans="2:18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2"/>
      <c r="N208" s="22"/>
      <c r="O208" s="1"/>
      <c r="P208" s="1"/>
      <c r="Q208" s="47">
        <v>321.7</v>
      </c>
      <c r="R208" s="67"/>
    </row>
    <row r="209" spans="2:19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2"/>
      <c r="N209" s="22"/>
      <c r="O209" s="1"/>
      <c r="P209" s="1"/>
      <c r="R209" s="1"/>
      <c r="S209" s="1"/>
    </row>
    <row r="210" spans="1:19" ht="12.75">
      <c r="A210" s="5">
        <v>1</v>
      </c>
      <c r="B210" s="7">
        <v>1907</v>
      </c>
      <c r="C210" s="7">
        <v>1921</v>
      </c>
      <c r="D210" s="7">
        <v>1923</v>
      </c>
      <c r="E210" s="7">
        <v>1921</v>
      </c>
      <c r="F210" s="7">
        <v>1989</v>
      </c>
      <c r="G210" s="7">
        <v>1887</v>
      </c>
      <c r="H210" s="71">
        <v>1885</v>
      </c>
      <c r="I210" s="7">
        <v>1939</v>
      </c>
      <c r="J210" s="7">
        <v>1887</v>
      </c>
      <c r="K210" s="7">
        <v>1936</v>
      </c>
      <c r="L210" s="7">
        <v>1993</v>
      </c>
      <c r="M210" s="7">
        <v>2007</v>
      </c>
      <c r="N210" s="22">
        <v>1921</v>
      </c>
      <c r="O210" s="7">
        <v>1921</v>
      </c>
      <c r="P210" s="7">
        <v>1989</v>
      </c>
      <c r="Q210" s="7">
        <v>1885</v>
      </c>
      <c r="R210" s="7">
        <v>1956</v>
      </c>
      <c r="S210" s="1">
        <v>1899</v>
      </c>
    </row>
    <row r="211" spans="1:19" ht="12.75">
      <c r="A211" s="5">
        <v>2</v>
      </c>
      <c r="B211" s="7">
        <v>1901</v>
      </c>
      <c r="C211" s="7">
        <v>1896</v>
      </c>
      <c r="D211" s="7">
        <v>1953</v>
      </c>
      <c r="E211" s="7">
        <v>2011</v>
      </c>
      <c r="F211" s="7">
        <v>1896</v>
      </c>
      <c r="G211" s="7">
        <v>1899</v>
      </c>
      <c r="H211" s="71">
        <v>1926</v>
      </c>
      <c r="I211" s="7">
        <v>1976</v>
      </c>
      <c r="J211" s="7">
        <v>2008</v>
      </c>
      <c r="K211" s="7">
        <v>1887</v>
      </c>
      <c r="L211" s="7">
        <v>1958</v>
      </c>
      <c r="M211" s="7">
        <v>1926</v>
      </c>
      <c r="N211" s="22">
        <v>1925</v>
      </c>
      <c r="O211" s="7">
        <v>1925</v>
      </c>
      <c r="P211" s="7">
        <v>2011</v>
      </c>
      <c r="Q211" s="7">
        <v>1886</v>
      </c>
      <c r="R211" s="7">
        <v>1958</v>
      </c>
      <c r="S211" s="1">
        <v>1984</v>
      </c>
    </row>
    <row r="212" spans="1:19" ht="12.75">
      <c r="A212" s="5">
        <v>3</v>
      </c>
      <c r="B212" s="7">
        <v>1947</v>
      </c>
      <c r="C212" s="7">
        <v>1953</v>
      </c>
      <c r="D212" s="7">
        <v>2000</v>
      </c>
      <c r="E212" s="7">
        <v>1925</v>
      </c>
      <c r="F212" s="7">
        <v>1991</v>
      </c>
      <c r="G212" s="7">
        <v>1969</v>
      </c>
      <c r="H212" s="103">
        <v>1984</v>
      </c>
      <c r="I212" s="7">
        <v>1984</v>
      </c>
      <c r="J212" s="7">
        <v>2007</v>
      </c>
      <c r="K212" s="7">
        <v>2007</v>
      </c>
      <c r="L212" s="7">
        <v>1956</v>
      </c>
      <c r="M212" s="7">
        <v>1903</v>
      </c>
      <c r="N212" s="22">
        <v>1896</v>
      </c>
      <c r="O212" s="7">
        <v>1992</v>
      </c>
      <c r="P212" s="7">
        <v>1887</v>
      </c>
      <c r="Q212" s="7">
        <v>1887</v>
      </c>
      <c r="R212" s="7">
        <v>1931</v>
      </c>
      <c r="S212" s="1">
        <v>1983</v>
      </c>
    </row>
    <row r="213" spans="1:19" ht="12.75">
      <c r="A213" s="5">
        <v>4</v>
      </c>
      <c r="B213" s="7">
        <v>1942</v>
      </c>
      <c r="C213" s="7">
        <v>1991</v>
      </c>
      <c r="D213" s="7">
        <v>1948</v>
      </c>
      <c r="E213" s="7">
        <v>1989</v>
      </c>
      <c r="F213" s="7">
        <v>1895</v>
      </c>
      <c r="G213" s="7">
        <v>1923</v>
      </c>
      <c r="H213" s="71">
        <v>1899</v>
      </c>
      <c r="I213" s="7">
        <v>1899</v>
      </c>
      <c r="J213" s="7">
        <v>1906</v>
      </c>
      <c r="K213" s="7">
        <v>1959</v>
      </c>
      <c r="L213" s="7">
        <v>1900</v>
      </c>
      <c r="M213" s="7">
        <v>1953</v>
      </c>
      <c r="N213" s="22">
        <v>1887</v>
      </c>
      <c r="O213" s="7">
        <v>1904</v>
      </c>
      <c r="P213" s="7">
        <v>1896</v>
      </c>
      <c r="Q213" s="7">
        <v>1899</v>
      </c>
      <c r="R213" s="7">
        <v>1993</v>
      </c>
      <c r="S213" s="1">
        <v>1976</v>
      </c>
    </row>
    <row r="214" spans="1:19" ht="12.75">
      <c r="A214" s="5">
        <v>5</v>
      </c>
      <c r="B214" s="7">
        <v>1885</v>
      </c>
      <c r="C214" s="7">
        <v>1927</v>
      </c>
      <c r="D214" s="7">
        <v>1904</v>
      </c>
      <c r="E214" s="7">
        <v>1958</v>
      </c>
      <c r="F214" s="7">
        <v>1970</v>
      </c>
      <c r="G214" s="7">
        <v>1936</v>
      </c>
      <c r="H214" s="71">
        <v>1901</v>
      </c>
      <c r="I214" s="7">
        <v>1937</v>
      </c>
      <c r="J214" s="7">
        <v>1959</v>
      </c>
      <c r="K214" s="7">
        <v>1904</v>
      </c>
      <c r="L214" s="7">
        <v>1927</v>
      </c>
      <c r="M214" s="7">
        <v>1967</v>
      </c>
      <c r="N214" s="22">
        <v>1991</v>
      </c>
      <c r="O214" s="7">
        <v>1927</v>
      </c>
      <c r="P214" s="7">
        <v>1921</v>
      </c>
      <c r="Q214" s="7">
        <v>1959</v>
      </c>
      <c r="R214" s="7">
        <v>2007</v>
      </c>
      <c r="S214" s="1">
        <v>1901</v>
      </c>
    </row>
    <row r="215" spans="1:19" ht="12.75">
      <c r="A215" s="5">
        <v>6</v>
      </c>
      <c r="B215" s="7">
        <v>1925</v>
      </c>
      <c r="C215" s="7">
        <v>1959</v>
      </c>
      <c r="D215" s="7">
        <v>1925</v>
      </c>
      <c r="E215" s="7">
        <v>1906</v>
      </c>
      <c r="F215" s="7">
        <v>1988</v>
      </c>
      <c r="G215" s="7">
        <v>1894</v>
      </c>
      <c r="H215" s="71">
        <v>1923</v>
      </c>
      <c r="I215" s="7">
        <v>1980</v>
      </c>
      <c r="J215" s="7">
        <v>1900</v>
      </c>
      <c r="K215" s="7">
        <v>1946</v>
      </c>
      <c r="L215" s="7">
        <v>1931</v>
      </c>
      <c r="M215" s="7">
        <v>1938</v>
      </c>
      <c r="N215" s="22">
        <v>1959</v>
      </c>
      <c r="O215" s="7">
        <v>1922</v>
      </c>
      <c r="P215" s="7">
        <v>2004</v>
      </c>
      <c r="Q215" s="7">
        <v>1984</v>
      </c>
      <c r="R215" s="7">
        <v>1921</v>
      </c>
      <c r="S215" s="1">
        <v>1969</v>
      </c>
    </row>
    <row r="216" spans="1:19" ht="12.75">
      <c r="A216" s="5">
        <v>7</v>
      </c>
      <c r="B216" s="7">
        <v>1946</v>
      </c>
      <c r="C216" s="7">
        <v>2003</v>
      </c>
      <c r="D216" s="7">
        <v>1974</v>
      </c>
      <c r="E216" s="7">
        <v>2004</v>
      </c>
      <c r="F216" s="7">
        <v>1957</v>
      </c>
      <c r="G216" s="7">
        <v>1903</v>
      </c>
      <c r="H216" s="71">
        <v>1971</v>
      </c>
      <c r="I216" s="7">
        <v>1983</v>
      </c>
      <c r="J216" s="7">
        <v>1933</v>
      </c>
      <c r="K216" s="7">
        <v>1957</v>
      </c>
      <c r="L216" s="7">
        <v>1922</v>
      </c>
      <c r="M216" s="7">
        <v>1896</v>
      </c>
      <c r="N216" s="22">
        <v>1953</v>
      </c>
      <c r="O216" s="7">
        <v>1907</v>
      </c>
      <c r="P216" s="7">
        <v>1897</v>
      </c>
      <c r="Q216" s="7">
        <v>1969</v>
      </c>
      <c r="R216" s="7">
        <v>1924</v>
      </c>
      <c r="S216" s="1">
        <v>1887</v>
      </c>
    </row>
    <row r="217" spans="1:19" ht="12.75">
      <c r="A217" s="5">
        <v>8</v>
      </c>
      <c r="B217" s="7">
        <v>2006</v>
      </c>
      <c r="C217" s="7">
        <v>1888</v>
      </c>
      <c r="D217" s="7">
        <v>1969</v>
      </c>
      <c r="E217" s="7">
        <v>1897</v>
      </c>
      <c r="F217" s="7">
        <v>1887</v>
      </c>
      <c r="G217" s="7">
        <v>1993</v>
      </c>
      <c r="H217" s="71">
        <v>1892</v>
      </c>
      <c r="I217" s="7">
        <v>1959</v>
      </c>
      <c r="J217" s="7">
        <v>1920</v>
      </c>
      <c r="K217" s="7">
        <v>1965</v>
      </c>
      <c r="L217" s="7">
        <v>1894</v>
      </c>
      <c r="M217" s="7">
        <v>1991</v>
      </c>
      <c r="N217" s="22">
        <v>2008</v>
      </c>
      <c r="O217" s="7">
        <v>2012</v>
      </c>
      <c r="P217" s="7">
        <v>1991</v>
      </c>
      <c r="Q217" s="7">
        <v>1925</v>
      </c>
      <c r="R217" s="7">
        <v>1936</v>
      </c>
      <c r="S217" s="1">
        <v>1955</v>
      </c>
    </row>
    <row r="218" spans="1:19" ht="12.75">
      <c r="A218" s="5">
        <v>9</v>
      </c>
      <c r="B218" s="7">
        <v>1972</v>
      </c>
      <c r="C218" s="7">
        <v>1930</v>
      </c>
      <c r="D218" s="7">
        <v>1931</v>
      </c>
      <c r="E218" s="7">
        <v>2009</v>
      </c>
      <c r="F218" s="7">
        <v>2001</v>
      </c>
      <c r="G218" s="7">
        <v>2003</v>
      </c>
      <c r="H218" s="103">
        <v>1955</v>
      </c>
      <c r="I218" s="7">
        <v>1998</v>
      </c>
      <c r="J218" s="7">
        <v>1904</v>
      </c>
      <c r="K218" s="7">
        <v>1897</v>
      </c>
      <c r="L218" s="7">
        <v>1932</v>
      </c>
      <c r="M218" s="7">
        <v>1902</v>
      </c>
      <c r="N218" s="22">
        <v>1989</v>
      </c>
      <c r="O218" s="7">
        <v>1991</v>
      </c>
      <c r="P218" s="7">
        <v>1925</v>
      </c>
      <c r="Q218" s="7">
        <v>1901</v>
      </c>
      <c r="R218" s="7">
        <v>1927</v>
      </c>
      <c r="S218" s="1">
        <v>1925</v>
      </c>
    </row>
    <row r="219" spans="1:19" ht="12.75">
      <c r="A219" s="5">
        <v>10</v>
      </c>
      <c r="B219" s="7">
        <v>1964</v>
      </c>
      <c r="C219" s="7">
        <v>1993</v>
      </c>
      <c r="D219" s="7">
        <v>1976</v>
      </c>
      <c r="E219" s="21">
        <v>1946</v>
      </c>
      <c r="F219" s="7">
        <v>1999</v>
      </c>
      <c r="G219" s="7">
        <v>1983</v>
      </c>
      <c r="H219" s="71">
        <v>1900</v>
      </c>
      <c r="I219" s="7">
        <v>1945</v>
      </c>
      <c r="J219" s="7">
        <v>1941</v>
      </c>
      <c r="K219" s="7">
        <v>1944</v>
      </c>
      <c r="L219" s="7">
        <v>1921</v>
      </c>
      <c r="M219" s="7">
        <v>1924</v>
      </c>
      <c r="N219" s="22">
        <v>1899</v>
      </c>
      <c r="O219" s="7">
        <v>2008</v>
      </c>
      <c r="P219" s="7">
        <v>2009</v>
      </c>
      <c r="Q219" s="7">
        <v>1900</v>
      </c>
      <c r="R219" s="7">
        <v>1886</v>
      </c>
      <c r="S219" s="1">
        <v>1939</v>
      </c>
    </row>
    <row r="220" spans="2:19" ht="12.75">
      <c r="B220" s="6"/>
      <c r="C220" s="6"/>
      <c r="D220" s="6"/>
      <c r="E220" s="6"/>
      <c r="F220" s="2"/>
      <c r="G220" s="3"/>
      <c r="H220" s="3"/>
      <c r="I220" s="3"/>
      <c r="J220" s="3"/>
      <c r="L220" s="3"/>
      <c r="M220" s="5"/>
      <c r="N220" s="22"/>
      <c r="O220" s="1"/>
      <c r="P220" s="1"/>
      <c r="Q220" s="7">
        <v>1945</v>
      </c>
      <c r="R220" s="1"/>
      <c r="S220" s="1"/>
    </row>
    <row r="221" spans="2:19" ht="12.75">
      <c r="B221" s="6"/>
      <c r="C221" s="6"/>
      <c r="D221" s="6"/>
      <c r="E221" s="6"/>
      <c r="F221" s="2"/>
      <c r="G221" s="3"/>
      <c r="H221" s="3"/>
      <c r="I221" s="3"/>
      <c r="J221" s="3"/>
      <c r="L221" s="3"/>
      <c r="M221" s="5"/>
      <c r="N221" s="22"/>
      <c r="O221" s="1"/>
      <c r="P221" s="1"/>
      <c r="Q221" s="7">
        <v>1923</v>
      </c>
      <c r="R221" s="1"/>
      <c r="S221" s="1"/>
    </row>
    <row r="222" spans="2:19" ht="12.75">
      <c r="B222" s="6"/>
      <c r="C222" s="6"/>
      <c r="D222" s="6"/>
      <c r="E222" s="6"/>
      <c r="F222" s="2"/>
      <c r="G222" s="3"/>
      <c r="H222" s="3"/>
      <c r="I222" s="3"/>
      <c r="J222" s="3"/>
      <c r="L222" s="3"/>
      <c r="M222" s="5"/>
      <c r="N222" s="22"/>
      <c r="O222" s="1"/>
      <c r="P222" s="1"/>
      <c r="Q222" s="7">
        <v>2007</v>
      </c>
      <c r="R222" s="1"/>
      <c r="S222" s="1"/>
    </row>
    <row r="223" spans="2:19" ht="12.75">
      <c r="B223" s="2"/>
      <c r="C223" s="2"/>
      <c r="D223" s="2"/>
      <c r="E223" s="2"/>
      <c r="F223" s="2"/>
      <c r="G223" s="2"/>
      <c r="H223" s="2"/>
      <c r="I223" s="2"/>
      <c r="J223" s="2"/>
      <c r="K223" s="7"/>
      <c r="L223" s="2"/>
      <c r="M223" s="2"/>
      <c r="N223" s="33"/>
      <c r="O223" s="1"/>
      <c r="P223" s="1"/>
      <c r="Q223" s="7">
        <v>1947</v>
      </c>
      <c r="R223" s="1"/>
      <c r="S223" s="1"/>
    </row>
    <row r="224" spans="2:19" ht="12.75">
      <c r="B224" s="2"/>
      <c r="C224" s="2"/>
      <c r="D224" s="2"/>
      <c r="E224" s="2"/>
      <c r="F224" s="2"/>
      <c r="G224" s="2"/>
      <c r="H224" s="2"/>
      <c r="I224" s="2"/>
      <c r="J224" s="2"/>
      <c r="K224" s="7"/>
      <c r="L224" s="2"/>
      <c r="M224" s="2"/>
      <c r="N224" s="33"/>
      <c r="O224" s="1"/>
      <c r="P224" s="1"/>
      <c r="Q224" s="7">
        <v>2008</v>
      </c>
      <c r="R224" s="1"/>
      <c r="S224" s="1"/>
    </row>
    <row r="225" spans="2:19" ht="12.75">
      <c r="B225" s="2"/>
      <c r="C225" s="2"/>
      <c r="D225" s="2"/>
      <c r="E225" s="2"/>
      <c r="F225" s="2"/>
      <c r="G225" s="2"/>
      <c r="H225" s="2"/>
      <c r="I225" s="2"/>
      <c r="J225" s="2"/>
      <c r="K225" s="33"/>
      <c r="L225" s="2"/>
      <c r="M225" s="2"/>
      <c r="O225" s="1"/>
      <c r="P225" s="1"/>
      <c r="R225" s="1"/>
      <c r="S225" s="1"/>
    </row>
    <row r="226" spans="1:19" ht="12.75">
      <c r="A226" s="5">
        <v>1</v>
      </c>
      <c r="B226" s="2">
        <v>2.4</v>
      </c>
      <c r="C226" s="50">
        <v>4.9</v>
      </c>
      <c r="D226" s="50">
        <v>2.3</v>
      </c>
      <c r="E226" s="73">
        <v>5.6</v>
      </c>
      <c r="F226" s="50">
        <v>0.3</v>
      </c>
      <c r="G226" s="73">
        <v>2.1</v>
      </c>
      <c r="H226" s="72">
        <v>8.1</v>
      </c>
      <c r="I226" s="50">
        <v>0.4</v>
      </c>
      <c r="J226" s="50">
        <v>12.6</v>
      </c>
      <c r="K226" s="50">
        <v>17.9</v>
      </c>
      <c r="L226" s="50">
        <v>10.1</v>
      </c>
      <c r="M226" s="50">
        <v>22.6</v>
      </c>
      <c r="N226" s="22">
        <v>560</v>
      </c>
      <c r="O226" s="71">
        <v>111</v>
      </c>
      <c r="P226" s="3">
        <v>28</v>
      </c>
      <c r="Q226" s="47">
        <v>113.8</v>
      </c>
      <c r="R226" s="3">
        <v>60</v>
      </c>
      <c r="S226" s="22">
        <v>44</v>
      </c>
    </row>
    <row r="227" spans="1:19" ht="12.75">
      <c r="A227" s="5">
        <v>2</v>
      </c>
      <c r="B227" s="2">
        <v>19.2</v>
      </c>
      <c r="C227" s="50">
        <v>9</v>
      </c>
      <c r="D227" s="50">
        <v>7</v>
      </c>
      <c r="E227" s="72">
        <v>10</v>
      </c>
      <c r="F227" s="50">
        <v>4.8</v>
      </c>
      <c r="G227" s="73">
        <v>12.2</v>
      </c>
      <c r="H227" s="50">
        <v>8.2</v>
      </c>
      <c r="I227" s="50">
        <v>0.9</v>
      </c>
      <c r="J227" s="50">
        <v>15.3</v>
      </c>
      <c r="K227" s="2">
        <v>18.9</v>
      </c>
      <c r="L227" s="50">
        <v>13.3</v>
      </c>
      <c r="M227" s="50">
        <v>26.6</v>
      </c>
      <c r="N227" s="22">
        <v>595</v>
      </c>
      <c r="O227" s="71">
        <v>157</v>
      </c>
      <c r="P227" s="3">
        <v>41</v>
      </c>
      <c r="Q227" s="47">
        <v>130.4</v>
      </c>
      <c r="R227" s="3">
        <v>73</v>
      </c>
      <c r="S227" s="3">
        <v>57</v>
      </c>
    </row>
    <row r="228" spans="1:19" ht="12.75">
      <c r="A228" s="5">
        <v>3</v>
      </c>
      <c r="B228" s="2">
        <v>27.5</v>
      </c>
      <c r="C228" s="50">
        <v>10</v>
      </c>
      <c r="D228" s="50">
        <v>12.7</v>
      </c>
      <c r="E228" s="73">
        <v>10.3</v>
      </c>
      <c r="F228" s="50">
        <v>7.3</v>
      </c>
      <c r="G228" s="33">
        <v>13.1</v>
      </c>
      <c r="H228" s="33">
        <v>11.5</v>
      </c>
      <c r="I228" s="50">
        <v>4.4</v>
      </c>
      <c r="J228" s="50">
        <v>22</v>
      </c>
      <c r="K228" s="50">
        <v>19.2</v>
      </c>
      <c r="L228" s="50">
        <v>17.5</v>
      </c>
      <c r="M228" s="50">
        <v>29.6</v>
      </c>
      <c r="N228" s="22">
        <v>596</v>
      </c>
      <c r="O228" s="71">
        <v>174</v>
      </c>
      <c r="P228" s="3">
        <v>42</v>
      </c>
      <c r="Q228" s="47">
        <v>131.5</v>
      </c>
      <c r="R228" s="3">
        <v>79</v>
      </c>
      <c r="S228" s="3">
        <v>74</v>
      </c>
    </row>
    <row r="229" spans="1:19" ht="12.75">
      <c r="A229" s="5">
        <v>4</v>
      </c>
      <c r="B229" s="2">
        <v>27.9</v>
      </c>
      <c r="C229" s="5">
        <v>12.9</v>
      </c>
      <c r="D229" s="50">
        <v>13.4</v>
      </c>
      <c r="E229" s="50">
        <v>14.5</v>
      </c>
      <c r="F229" s="50">
        <v>9.2</v>
      </c>
      <c r="G229" s="50">
        <v>13.4</v>
      </c>
      <c r="H229" s="50">
        <v>13.2</v>
      </c>
      <c r="I229" s="50">
        <v>7.5</v>
      </c>
      <c r="J229" s="50">
        <v>23.2</v>
      </c>
      <c r="K229" s="50">
        <v>28.2</v>
      </c>
      <c r="L229" s="50">
        <v>21.2</v>
      </c>
      <c r="M229" s="50">
        <v>30.5</v>
      </c>
      <c r="N229" s="22">
        <v>610</v>
      </c>
      <c r="O229" s="71">
        <v>179</v>
      </c>
      <c r="P229" s="3">
        <v>45</v>
      </c>
      <c r="Q229" s="47">
        <v>144.9</v>
      </c>
      <c r="R229" s="3">
        <v>81</v>
      </c>
      <c r="S229" s="3">
        <v>80</v>
      </c>
    </row>
    <row r="230" spans="1:19" ht="12.75">
      <c r="A230" s="5">
        <v>5</v>
      </c>
      <c r="B230" s="2">
        <v>30</v>
      </c>
      <c r="C230" s="50">
        <v>17.2</v>
      </c>
      <c r="D230" s="50">
        <v>18.4</v>
      </c>
      <c r="E230" s="50">
        <v>17.5</v>
      </c>
      <c r="F230" s="50">
        <v>10</v>
      </c>
      <c r="G230" s="50">
        <v>13.8</v>
      </c>
      <c r="H230" s="50">
        <v>14.2</v>
      </c>
      <c r="I230" s="50">
        <v>9.1</v>
      </c>
      <c r="J230" s="50">
        <v>25.5</v>
      </c>
      <c r="K230" s="50">
        <v>30.1</v>
      </c>
      <c r="L230" s="50">
        <v>25.1</v>
      </c>
      <c r="M230" s="50">
        <v>38.1</v>
      </c>
      <c r="N230" s="22">
        <v>617</v>
      </c>
      <c r="O230" s="71">
        <v>180</v>
      </c>
      <c r="P230" s="3">
        <v>45</v>
      </c>
      <c r="Q230" s="47">
        <v>145.1</v>
      </c>
      <c r="R230" s="3">
        <v>85</v>
      </c>
      <c r="S230" s="3">
        <v>81</v>
      </c>
    </row>
    <row r="231" spans="1:19" ht="12.75">
      <c r="A231" s="5">
        <v>6</v>
      </c>
      <c r="B231" s="2">
        <v>30.7</v>
      </c>
      <c r="C231" s="50">
        <v>19.2</v>
      </c>
      <c r="D231" s="50">
        <v>18.8</v>
      </c>
      <c r="E231" s="50">
        <v>17.8</v>
      </c>
      <c r="F231" s="50">
        <v>11.4</v>
      </c>
      <c r="G231" s="2">
        <v>13.8</v>
      </c>
      <c r="H231" s="50">
        <v>14.4</v>
      </c>
      <c r="I231" s="50">
        <v>10.2</v>
      </c>
      <c r="J231" s="50">
        <v>29.2</v>
      </c>
      <c r="K231" s="50">
        <v>33</v>
      </c>
      <c r="L231" s="50">
        <v>26.8</v>
      </c>
      <c r="M231" s="50">
        <v>38.9</v>
      </c>
      <c r="N231" s="22">
        <v>624</v>
      </c>
      <c r="O231" s="71">
        <v>183</v>
      </c>
      <c r="P231" s="3">
        <v>49</v>
      </c>
      <c r="Q231" s="47">
        <v>145.5</v>
      </c>
      <c r="R231" s="3">
        <v>88</v>
      </c>
      <c r="S231" s="3">
        <v>83</v>
      </c>
    </row>
    <row r="232" spans="1:19" ht="12.75">
      <c r="A232" s="5">
        <v>7</v>
      </c>
      <c r="B232" s="2">
        <v>30.8</v>
      </c>
      <c r="C232" s="50">
        <v>20.3</v>
      </c>
      <c r="D232" s="50">
        <v>20.5</v>
      </c>
      <c r="E232" s="50">
        <v>18.1</v>
      </c>
      <c r="F232" s="50">
        <v>12.2</v>
      </c>
      <c r="G232" s="50">
        <v>14.3</v>
      </c>
      <c r="H232" s="50">
        <v>17.1</v>
      </c>
      <c r="I232" s="50">
        <v>13.9</v>
      </c>
      <c r="J232" s="50">
        <v>29.2</v>
      </c>
      <c r="K232" s="50">
        <v>35.9</v>
      </c>
      <c r="L232" s="50">
        <v>28.8</v>
      </c>
      <c r="M232" s="50">
        <v>40.8</v>
      </c>
      <c r="N232" s="22">
        <v>628</v>
      </c>
      <c r="O232" s="71">
        <v>188</v>
      </c>
      <c r="P232" s="3">
        <v>49</v>
      </c>
      <c r="Q232" s="47">
        <v>147.5</v>
      </c>
      <c r="R232" s="3">
        <v>89</v>
      </c>
      <c r="S232" s="3">
        <v>84</v>
      </c>
    </row>
    <row r="233" spans="1:19" ht="12.75">
      <c r="A233" s="5">
        <v>8</v>
      </c>
      <c r="B233" s="2">
        <v>32.1</v>
      </c>
      <c r="C233" s="50">
        <v>21.1</v>
      </c>
      <c r="D233" s="50">
        <v>22.8</v>
      </c>
      <c r="E233" s="50">
        <v>18.2</v>
      </c>
      <c r="F233" s="50">
        <v>13</v>
      </c>
      <c r="G233" s="2">
        <v>15.1</v>
      </c>
      <c r="H233" s="50">
        <v>18.8</v>
      </c>
      <c r="I233" s="50">
        <v>16.3</v>
      </c>
      <c r="J233" s="50">
        <v>30.2</v>
      </c>
      <c r="K233" s="50">
        <v>37.3</v>
      </c>
      <c r="L233" s="50">
        <v>33.8</v>
      </c>
      <c r="M233" s="50">
        <v>40.8</v>
      </c>
      <c r="N233" s="22">
        <v>632</v>
      </c>
      <c r="O233" s="71">
        <v>191</v>
      </c>
      <c r="P233" s="3">
        <v>50</v>
      </c>
      <c r="Q233" s="47">
        <v>148.7</v>
      </c>
      <c r="R233" s="3">
        <v>96</v>
      </c>
      <c r="S233" s="3">
        <v>93</v>
      </c>
    </row>
    <row r="234" spans="1:19" ht="12.75">
      <c r="A234" s="5">
        <v>9</v>
      </c>
      <c r="B234" s="2">
        <v>34.2</v>
      </c>
      <c r="C234" s="50">
        <v>21.1</v>
      </c>
      <c r="D234" s="50">
        <v>24.4</v>
      </c>
      <c r="E234" s="50">
        <v>20.2</v>
      </c>
      <c r="F234" s="1">
        <v>13.8</v>
      </c>
      <c r="G234" s="50">
        <v>15.5</v>
      </c>
      <c r="H234" s="50">
        <v>19.3</v>
      </c>
      <c r="I234" s="50">
        <v>17.4</v>
      </c>
      <c r="J234" s="50">
        <v>30.3</v>
      </c>
      <c r="K234" s="75">
        <v>37.7</v>
      </c>
      <c r="L234" s="2">
        <v>34.7</v>
      </c>
      <c r="M234" s="50">
        <v>41.4</v>
      </c>
      <c r="N234" s="22">
        <v>640</v>
      </c>
      <c r="O234" s="71">
        <v>197</v>
      </c>
      <c r="P234" s="3">
        <v>51</v>
      </c>
      <c r="Q234" s="47">
        <v>149.8</v>
      </c>
      <c r="R234" s="3">
        <v>100</v>
      </c>
      <c r="S234" s="3">
        <v>95</v>
      </c>
    </row>
    <row r="235" spans="1:19" ht="12.75">
      <c r="A235" s="5">
        <v>10</v>
      </c>
      <c r="B235" s="2">
        <v>35.1</v>
      </c>
      <c r="C235" s="50">
        <v>21.1</v>
      </c>
      <c r="D235" s="50">
        <v>25</v>
      </c>
      <c r="E235" s="2">
        <v>21.5</v>
      </c>
      <c r="F235" s="50">
        <v>14.1</v>
      </c>
      <c r="G235" s="50">
        <v>15.6</v>
      </c>
      <c r="H235" s="50">
        <v>20.9</v>
      </c>
      <c r="I235" s="50">
        <v>17.8</v>
      </c>
      <c r="J235" s="50">
        <v>30.8</v>
      </c>
      <c r="K235" s="50">
        <v>39.5</v>
      </c>
      <c r="L235" s="50">
        <v>37</v>
      </c>
      <c r="M235" s="50">
        <v>41.6</v>
      </c>
      <c r="N235" s="22">
        <v>649</v>
      </c>
      <c r="O235" s="3">
        <v>202</v>
      </c>
      <c r="P235" s="3">
        <v>53</v>
      </c>
      <c r="Q235" s="47">
        <v>153.9</v>
      </c>
      <c r="R235" s="3">
        <v>108</v>
      </c>
      <c r="S235" s="3">
        <v>98</v>
      </c>
    </row>
    <row r="236" spans="2:19" ht="12.75">
      <c r="B236" s="2"/>
      <c r="C236" s="50">
        <v>24.6</v>
      </c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2"/>
      <c r="O236" s="1"/>
      <c r="P236" s="1"/>
      <c r="R236" s="1"/>
      <c r="S236" s="1"/>
    </row>
    <row r="237" spans="2:19" ht="12.75">
      <c r="B237" s="2"/>
      <c r="C237" s="2"/>
      <c r="D237" s="2"/>
      <c r="E237" s="2"/>
      <c r="F237" s="2"/>
      <c r="G237" s="2"/>
      <c r="H237" s="2"/>
      <c r="I237" s="3"/>
      <c r="J237" s="3"/>
      <c r="M237" s="5"/>
      <c r="O237" s="1"/>
      <c r="P237" s="1"/>
      <c r="R237" s="1"/>
      <c r="S237" s="1"/>
    </row>
    <row r="238" spans="1:19" ht="12.75">
      <c r="A238" s="5">
        <v>1</v>
      </c>
      <c r="B238" s="3">
        <v>1936</v>
      </c>
      <c r="C238" s="7">
        <v>1966</v>
      </c>
      <c r="D238" s="7">
        <v>1962</v>
      </c>
      <c r="E238" s="7">
        <v>1905</v>
      </c>
      <c r="F238" s="7">
        <v>1931</v>
      </c>
      <c r="G238" s="7">
        <v>1971</v>
      </c>
      <c r="H238" s="7">
        <v>1888</v>
      </c>
      <c r="I238" s="7">
        <v>1903</v>
      </c>
      <c r="J238" s="7">
        <v>1935</v>
      </c>
      <c r="K238" s="7">
        <v>1892</v>
      </c>
      <c r="L238" s="7">
        <v>2000</v>
      </c>
      <c r="M238" s="7">
        <v>1976</v>
      </c>
      <c r="N238" s="22">
        <v>1951</v>
      </c>
      <c r="O238" s="7">
        <v>1977</v>
      </c>
      <c r="P238" s="3">
        <v>28</v>
      </c>
      <c r="Q238" s="7">
        <v>1956</v>
      </c>
      <c r="R238" s="7">
        <v>1960</v>
      </c>
      <c r="S238" s="7">
        <v>1888</v>
      </c>
    </row>
    <row r="239" spans="1:19" ht="12.75">
      <c r="A239" s="5">
        <v>2</v>
      </c>
      <c r="B239" s="3">
        <v>1977</v>
      </c>
      <c r="C239" s="7">
        <v>1885</v>
      </c>
      <c r="D239" s="7">
        <v>1937</v>
      </c>
      <c r="E239" s="7">
        <v>1950</v>
      </c>
      <c r="F239" s="7">
        <v>1946</v>
      </c>
      <c r="G239" s="7">
        <v>1980</v>
      </c>
      <c r="H239" s="7">
        <v>1889</v>
      </c>
      <c r="I239" s="7">
        <v>1907</v>
      </c>
      <c r="J239" s="7">
        <v>1954</v>
      </c>
      <c r="K239" s="7">
        <v>2013</v>
      </c>
      <c r="L239" s="7">
        <v>1947</v>
      </c>
      <c r="M239" s="7">
        <v>1952</v>
      </c>
      <c r="N239" s="22">
        <v>1891</v>
      </c>
      <c r="O239" s="7">
        <v>1936</v>
      </c>
      <c r="P239" s="3">
        <v>41</v>
      </c>
      <c r="Q239" s="7">
        <v>1987</v>
      </c>
      <c r="R239" s="7">
        <v>1995</v>
      </c>
      <c r="S239" s="7">
        <v>1907</v>
      </c>
    </row>
    <row r="240" spans="1:19" ht="12.75">
      <c r="A240" s="5">
        <v>3</v>
      </c>
      <c r="B240" s="3">
        <v>1975</v>
      </c>
      <c r="C240" s="7">
        <v>1900</v>
      </c>
      <c r="D240" s="7">
        <v>1947</v>
      </c>
      <c r="E240" s="7">
        <v>1935</v>
      </c>
      <c r="F240" s="7">
        <v>1932</v>
      </c>
      <c r="G240" s="7">
        <v>2008</v>
      </c>
      <c r="H240" s="7">
        <v>2009</v>
      </c>
      <c r="I240" s="7">
        <v>1956</v>
      </c>
      <c r="J240" s="7">
        <v>1946</v>
      </c>
      <c r="K240" s="7">
        <v>1895</v>
      </c>
      <c r="L240" s="7">
        <v>1995</v>
      </c>
      <c r="M240" s="7">
        <v>1978</v>
      </c>
      <c r="N240" s="22">
        <v>1960</v>
      </c>
      <c r="O240" s="7">
        <v>1955</v>
      </c>
      <c r="P240" s="3">
        <v>42</v>
      </c>
      <c r="Q240" s="7">
        <v>1946</v>
      </c>
      <c r="R240" s="7">
        <v>2010</v>
      </c>
      <c r="S240" s="7">
        <v>1956</v>
      </c>
    </row>
    <row r="241" spans="1:19" ht="12.75">
      <c r="A241" s="5">
        <v>4</v>
      </c>
      <c r="B241" s="3">
        <v>1941</v>
      </c>
      <c r="C241" s="7">
        <v>2013</v>
      </c>
      <c r="D241" s="7">
        <v>1965</v>
      </c>
      <c r="E241" s="7">
        <v>1929</v>
      </c>
      <c r="F241" s="7">
        <v>1958</v>
      </c>
      <c r="G241" s="7">
        <v>1891</v>
      </c>
      <c r="H241" s="7">
        <v>1958</v>
      </c>
      <c r="I241" s="7">
        <v>1888</v>
      </c>
      <c r="J241" s="7">
        <v>1998</v>
      </c>
      <c r="K241" s="7">
        <v>1903</v>
      </c>
      <c r="L241" s="7">
        <v>1970</v>
      </c>
      <c r="M241" s="7">
        <v>1985</v>
      </c>
      <c r="N241" s="22">
        <v>1965</v>
      </c>
      <c r="O241" s="7">
        <v>1965</v>
      </c>
      <c r="P241" s="3">
        <v>45</v>
      </c>
      <c r="Q241" s="7">
        <v>1952</v>
      </c>
      <c r="R241" s="7">
        <v>1981</v>
      </c>
      <c r="S241" s="7">
        <v>1958</v>
      </c>
    </row>
    <row r="242" spans="1:19" ht="12.75">
      <c r="A242" s="5">
        <v>5</v>
      </c>
      <c r="B242" s="3">
        <v>1971</v>
      </c>
      <c r="C242" s="7">
        <v>1955</v>
      </c>
      <c r="D242" s="7">
        <v>1979</v>
      </c>
      <c r="E242" s="7">
        <v>1979</v>
      </c>
      <c r="F242" s="7">
        <v>1979</v>
      </c>
      <c r="G242" s="7">
        <v>1890</v>
      </c>
      <c r="H242" s="7">
        <v>1931</v>
      </c>
      <c r="I242" s="7">
        <v>1960</v>
      </c>
      <c r="J242" s="7">
        <v>1957</v>
      </c>
      <c r="K242" s="7">
        <v>1928</v>
      </c>
      <c r="L242" s="7">
        <v>1951</v>
      </c>
      <c r="M242" s="7">
        <v>1935</v>
      </c>
      <c r="N242" s="22">
        <v>1889</v>
      </c>
      <c r="O242" s="7">
        <v>1979</v>
      </c>
      <c r="P242" s="3">
        <v>45</v>
      </c>
      <c r="Q242" s="7">
        <v>1985</v>
      </c>
      <c r="R242" s="7">
        <v>1892</v>
      </c>
      <c r="S242" s="7">
        <v>1963</v>
      </c>
    </row>
    <row r="243" spans="1:19" ht="12.75">
      <c r="A243" s="5">
        <v>6</v>
      </c>
      <c r="B243" s="21">
        <v>1943</v>
      </c>
      <c r="C243" s="7">
        <v>1977</v>
      </c>
      <c r="D243" s="7">
        <v>1958</v>
      </c>
      <c r="E243" s="7">
        <v>1933</v>
      </c>
      <c r="F243" s="7">
        <v>1892</v>
      </c>
      <c r="G243" s="7">
        <v>2012</v>
      </c>
      <c r="H243" s="7">
        <v>1936</v>
      </c>
      <c r="I243" s="7">
        <v>1963</v>
      </c>
      <c r="J243" s="7">
        <v>1952</v>
      </c>
      <c r="K243" s="7">
        <v>1960</v>
      </c>
      <c r="L243" s="7">
        <v>1960</v>
      </c>
      <c r="M243" s="7">
        <v>1955</v>
      </c>
      <c r="N243" s="22">
        <v>1995</v>
      </c>
      <c r="O243" s="7">
        <v>1951</v>
      </c>
      <c r="P243" s="3">
        <v>49</v>
      </c>
      <c r="Q243" s="7">
        <v>1954</v>
      </c>
      <c r="R243" s="7">
        <v>1895</v>
      </c>
      <c r="S243" s="7">
        <v>2011</v>
      </c>
    </row>
    <row r="244" spans="1:19" ht="12.75">
      <c r="A244" s="5">
        <v>7</v>
      </c>
      <c r="B244" s="21">
        <v>1969</v>
      </c>
      <c r="C244" s="7">
        <v>1978</v>
      </c>
      <c r="D244" s="7">
        <v>1999</v>
      </c>
      <c r="E244" s="7">
        <v>1998</v>
      </c>
      <c r="F244" s="7">
        <v>1985</v>
      </c>
      <c r="G244" s="7">
        <v>1991</v>
      </c>
      <c r="H244" s="7">
        <v>1929</v>
      </c>
      <c r="I244" s="7">
        <v>1943</v>
      </c>
      <c r="J244" s="7">
        <v>1987</v>
      </c>
      <c r="K244" s="7">
        <v>1949</v>
      </c>
      <c r="L244" s="7">
        <v>1891</v>
      </c>
      <c r="M244" s="7">
        <v>1965</v>
      </c>
      <c r="N244" s="22">
        <v>1952</v>
      </c>
      <c r="O244" s="7">
        <v>1941</v>
      </c>
      <c r="P244" s="3">
        <v>49</v>
      </c>
      <c r="Q244" s="7">
        <v>1907</v>
      </c>
      <c r="R244" s="7">
        <v>1955</v>
      </c>
      <c r="S244" s="7">
        <v>1931</v>
      </c>
    </row>
    <row r="245" spans="1:19" ht="12.75">
      <c r="A245" s="5">
        <v>8</v>
      </c>
      <c r="B245" s="21">
        <v>1939</v>
      </c>
      <c r="C245" s="7">
        <v>1941</v>
      </c>
      <c r="D245" s="7">
        <v>1957</v>
      </c>
      <c r="E245" s="7">
        <v>1889</v>
      </c>
      <c r="F245" s="7">
        <v>1965</v>
      </c>
      <c r="G245" s="7">
        <v>2011</v>
      </c>
      <c r="H245" s="7">
        <v>1978</v>
      </c>
      <c r="I245" s="7">
        <v>1892</v>
      </c>
      <c r="J245" s="7">
        <v>1983</v>
      </c>
      <c r="K245" s="7">
        <v>1993</v>
      </c>
      <c r="L245" s="7">
        <v>1969</v>
      </c>
      <c r="M245" s="7">
        <v>1974</v>
      </c>
      <c r="N245" s="22">
        <v>1977</v>
      </c>
      <c r="O245" s="7">
        <v>1966</v>
      </c>
      <c r="P245" s="3">
        <v>50</v>
      </c>
      <c r="Q245" s="7">
        <v>1951</v>
      </c>
      <c r="R245" s="7">
        <v>1977</v>
      </c>
      <c r="S245" s="7">
        <v>2009</v>
      </c>
    </row>
    <row r="246" spans="1:19" ht="12.75">
      <c r="A246" s="5">
        <v>9</v>
      </c>
      <c r="B246" s="100">
        <v>1945</v>
      </c>
      <c r="C246" s="7">
        <v>1947</v>
      </c>
      <c r="D246" s="7">
        <v>2001</v>
      </c>
      <c r="E246" s="7">
        <v>1978</v>
      </c>
      <c r="F246" s="7">
        <v>2005</v>
      </c>
      <c r="G246" s="7">
        <v>1928</v>
      </c>
      <c r="H246" s="7">
        <v>1981</v>
      </c>
      <c r="I246" s="7">
        <v>1958</v>
      </c>
      <c r="J246" s="7">
        <v>1981</v>
      </c>
      <c r="K246" s="7">
        <v>2003</v>
      </c>
      <c r="L246" s="7">
        <v>2009</v>
      </c>
      <c r="M246" s="7">
        <v>1961</v>
      </c>
      <c r="N246" s="22">
        <v>1955</v>
      </c>
      <c r="O246" s="7">
        <v>1890</v>
      </c>
      <c r="P246" s="3">
        <v>51</v>
      </c>
      <c r="Q246" s="7">
        <v>1978</v>
      </c>
      <c r="R246" s="7">
        <v>1923</v>
      </c>
      <c r="S246" s="7">
        <v>1928</v>
      </c>
    </row>
    <row r="247" spans="1:19" ht="12.75">
      <c r="A247" s="5">
        <v>10</v>
      </c>
      <c r="B247" s="21">
        <v>1890</v>
      </c>
      <c r="C247" s="7">
        <v>1990</v>
      </c>
      <c r="D247" s="7">
        <v>1932</v>
      </c>
      <c r="E247" s="7">
        <v>2008</v>
      </c>
      <c r="F247" s="7">
        <v>1907</v>
      </c>
      <c r="G247" s="7">
        <v>1952</v>
      </c>
      <c r="H247" s="7">
        <v>1956</v>
      </c>
      <c r="I247" s="7">
        <v>1951</v>
      </c>
      <c r="J247" s="7">
        <v>1927</v>
      </c>
      <c r="K247" s="7">
        <v>1966</v>
      </c>
      <c r="L247" s="7">
        <v>1955</v>
      </c>
      <c r="M247" s="7">
        <v>1973</v>
      </c>
      <c r="N247" s="22">
        <v>1890</v>
      </c>
      <c r="O247" s="7">
        <v>2010</v>
      </c>
      <c r="P247" s="3">
        <v>53</v>
      </c>
      <c r="Q247" s="7">
        <v>1888</v>
      </c>
      <c r="R247" s="7">
        <v>1949</v>
      </c>
      <c r="S247" s="7">
        <v>1943</v>
      </c>
    </row>
    <row r="248" spans="2:14" ht="12.75">
      <c r="B248" s="6"/>
      <c r="C248" s="7">
        <v>1933</v>
      </c>
      <c r="D248" s="6"/>
      <c r="E248" s="6"/>
      <c r="F248" s="7"/>
      <c r="G248" s="6"/>
      <c r="H248" s="6"/>
      <c r="I248" s="6"/>
      <c r="J248" s="6"/>
      <c r="K248" s="6"/>
      <c r="L248" s="6"/>
      <c r="N248" s="18"/>
    </row>
    <row r="249" spans="2:14" ht="12.7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N249" s="18"/>
    </row>
    <row r="250" spans="2:14" ht="12.7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N250" s="18"/>
    </row>
    <row r="251" spans="2:14" ht="12.7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N251" s="18"/>
    </row>
    <row r="252" spans="2:14" ht="12.7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N252" s="18"/>
    </row>
    <row r="253" spans="2:14" ht="12.75">
      <c r="B253" s="6"/>
      <c r="C253" s="14"/>
      <c r="D253" s="6"/>
      <c r="E253" s="6"/>
      <c r="F253" s="6"/>
      <c r="G253" s="6"/>
      <c r="H253" s="6"/>
      <c r="I253" s="6"/>
      <c r="J253" s="6"/>
      <c r="K253" s="6"/>
      <c r="L253" s="6"/>
      <c r="N253" s="18"/>
    </row>
    <row r="254" spans="2:14" ht="12.7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N254" s="18"/>
    </row>
    <row r="255" spans="2:14" ht="12.7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N255" s="18"/>
    </row>
    <row r="256" spans="2:14" ht="12.7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N256" s="18"/>
    </row>
    <row r="257" spans="2:14" ht="12.7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N257" s="18"/>
    </row>
    <row r="258" spans="2:14" ht="12.7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N258" s="18"/>
    </row>
    <row r="259" spans="2:14" ht="12.75">
      <c r="B259" s="6"/>
      <c r="C259" s="6"/>
      <c r="D259" s="6"/>
      <c r="E259" s="6"/>
      <c r="F259" s="6"/>
      <c r="G259" s="6"/>
      <c r="H259" s="6"/>
      <c r="I259" s="6"/>
      <c r="J259" s="14"/>
      <c r="K259" s="6"/>
      <c r="L259" s="6"/>
      <c r="N259" s="18"/>
    </row>
    <row r="260" spans="2:14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N260" s="18"/>
    </row>
    <row r="261" spans="2:14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N261" s="18"/>
    </row>
    <row r="262" spans="2:14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N262" s="18"/>
    </row>
    <row r="263" spans="2:14" ht="12.7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N263" s="18"/>
    </row>
    <row r="264" spans="2:14" ht="12.7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N264" s="18"/>
    </row>
    <row r="265" spans="2:14" ht="12.7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N265" s="18"/>
    </row>
    <row r="266" spans="2:14" ht="12.7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N266" s="18"/>
    </row>
    <row r="267" spans="2:14" ht="12.7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N267" s="18"/>
    </row>
    <row r="268" spans="2:14" ht="12.7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N268" s="18"/>
    </row>
    <row r="269" spans="2:14" ht="12.7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N269" s="18"/>
    </row>
    <row r="270" spans="2:14" ht="12.7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N270" s="18"/>
    </row>
    <row r="271" spans="2:14" ht="12.7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N271" s="18"/>
    </row>
    <row r="272" spans="2:14" ht="12.7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N272" s="18"/>
    </row>
    <row r="273" spans="2:14" ht="12.7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N273" s="18"/>
    </row>
    <row r="274" spans="2:14" ht="12.7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N274" s="18"/>
    </row>
    <row r="275" spans="2:14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N275" s="18"/>
    </row>
    <row r="276" spans="2:14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N276" s="18"/>
    </row>
    <row r="277" spans="2:14" ht="12.75">
      <c r="B277" s="6"/>
      <c r="C277" s="6"/>
      <c r="D277" s="6"/>
      <c r="E277" s="6"/>
      <c r="F277" s="6"/>
      <c r="G277" s="14"/>
      <c r="H277" s="6"/>
      <c r="I277" s="6"/>
      <c r="J277" s="6"/>
      <c r="K277" s="6"/>
      <c r="L277" s="6"/>
      <c r="N277" s="18"/>
    </row>
    <row r="278" spans="2:14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N278" s="18"/>
    </row>
    <row r="279" spans="2:14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N279" s="18"/>
    </row>
    <row r="280" spans="2:14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N280" s="18"/>
    </row>
    <row r="281" spans="2:14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N281" s="18"/>
    </row>
    <row r="282" spans="2:14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N282" s="18"/>
    </row>
    <row r="283" spans="2:14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N283" s="18"/>
    </row>
    <row r="284" spans="2:14" ht="12.75">
      <c r="B284" s="6"/>
      <c r="C284" s="6"/>
      <c r="D284" s="6"/>
      <c r="E284" s="6"/>
      <c r="F284" s="6"/>
      <c r="G284" s="6"/>
      <c r="H284" s="6"/>
      <c r="I284" s="14"/>
      <c r="J284" s="6"/>
      <c r="K284" s="6"/>
      <c r="L284" s="6"/>
      <c r="N284" s="18"/>
    </row>
    <row r="285" spans="2:14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N285" s="18"/>
    </row>
    <row r="286" spans="2:14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N286" s="18"/>
    </row>
    <row r="287" spans="2:14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N287" s="18"/>
    </row>
    <row r="288" spans="2:14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N288" s="18"/>
    </row>
    <row r="289" spans="2:14" ht="12.75">
      <c r="B289" s="6"/>
      <c r="C289" s="6"/>
      <c r="D289" s="6"/>
      <c r="E289" s="14"/>
      <c r="F289" s="6"/>
      <c r="G289" s="6"/>
      <c r="H289" s="6"/>
      <c r="I289" s="6"/>
      <c r="J289" s="6"/>
      <c r="K289" s="6"/>
      <c r="L289" s="6"/>
      <c r="N289" s="18"/>
    </row>
    <row r="290" spans="2:14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N290" s="18"/>
    </row>
    <row r="291" spans="2:14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N291" s="18"/>
    </row>
    <row r="292" spans="2:14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N292" s="18"/>
    </row>
    <row r="293" spans="2:14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N293" s="18"/>
    </row>
    <row r="294" spans="2:14" ht="12.75">
      <c r="B294" s="6"/>
      <c r="C294" s="6"/>
      <c r="D294" s="6"/>
      <c r="E294" s="6"/>
      <c r="F294" s="14"/>
      <c r="G294" s="6"/>
      <c r="H294" s="6"/>
      <c r="I294" s="6"/>
      <c r="J294" s="6"/>
      <c r="K294" s="6"/>
      <c r="L294" s="6"/>
      <c r="N294" s="18"/>
    </row>
    <row r="295" spans="2:14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N295" s="18"/>
    </row>
    <row r="296" spans="2:14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N296" s="18"/>
    </row>
    <row r="297" spans="2:14" ht="12.75">
      <c r="B297" s="6"/>
      <c r="C297" s="6"/>
      <c r="D297" s="6"/>
      <c r="E297" s="6"/>
      <c r="F297" s="6"/>
      <c r="G297" s="6"/>
      <c r="H297" s="14"/>
      <c r="I297" s="6"/>
      <c r="J297" s="6"/>
      <c r="K297" s="6"/>
      <c r="L297" s="6"/>
      <c r="N297" s="18"/>
    </row>
    <row r="298" spans="2:14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N298" s="18"/>
    </row>
    <row r="299" spans="2:14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N299" s="18"/>
    </row>
    <row r="300" spans="2:14" ht="12.75">
      <c r="B300" s="6"/>
      <c r="C300" s="6"/>
      <c r="D300" s="6"/>
      <c r="E300" s="6"/>
      <c r="F300" s="6"/>
      <c r="G300" s="6"/>
      <c r="H300" s="6"/>
      <c r="I300" s="6"/>
      <c r="J300" s="6"/>
      <c r="K300" s="14"/>
      <c r="L300" s="6"/>
      <c r="N300" s="18"/>
    </row>
    <row r="301" spans="2:14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N301" s="18"/>
    </row>
    <row r="302" spans="2:14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N302" s="18"/>
    </row>
    <row r="303" spans="2:14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N303" s="18"/>
    </row>
    <row r="304" spans="2:14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N304" s="18"/>
    </row>
    <row r="305" spans="2:14" ht="12.75">
      <c r="B305" s="6"/>
      <c r="C305" s="2"/>
      <c r="D305" s="6"/>
      <c r="E305" s="6"/>
      <c r="F305" s="6"/>
      <c r="G305" s="6"/>
      <c r="H305" s="6"/>
      <c r="I305" s="6"/>
      <c r="J305" s="6"/>
      <c r="K305" s="6"/>
      <c r="L305" s="6"/>
      <c r="N305" s="18"/>
    </row>
    <row r="306" spans="2:12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</row>
    <row r="307" spans="2:12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</row>
    <row r="308" spans="2:12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</row>
    <row r="309" spans="2:14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N309" s="8"/>
    </row>
    <row r="310" spans="2:14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N310" s="8"/>
    </row>
    <row r="311" spans="2:14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N311" s="8"/>
    </row>
    <row r="312" spans="2:14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N312" s="8"/>
    </row>
    <row r="313" spans="2:14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N313" s="8"/>
    </row>
    <row r="315" spans="2:14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N315" s="8"/>
    </row>
    <row r="317" spans="2:14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N317" s="8"/>
    </row>
    <row r="318" spans="2:14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N318" s="8"/>
    </row>
    <row r="320" spans="2:14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N320" s="8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6"/>
  <sheetViews>
    <sheetView zoomScalePageLayoutView="0" workbookViewId="0" topLeftCell="A1">
      <selection activeCell="A2" sqref="A2:A11"/>
    </sheetView>
  </sheetViews>
  <sheetFormatPr defaultColWidth="9.140625" defaultRowHeight="12.75"/>
  <cols>
    <col min="2" max="2" width="9.140625" style="99" customWidth="1"/>
  </cols>
  <sheetData>
    <row r="1" spans="1:18" ht="12.75">
      <c r="A1" s="7">
        <v>1885</v>
      </c>
      <c r="B1" s="22">
        <v>223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/>
      <c r="O1" s="3"/>
      <c r="P1" s="3"/>
      <c r="Q1" s="3"/>
      <c r="R1" s="3"/>
    </row>
    <row r="2" spans="1:18" ht="12.75">
      <c r="A2" s="7">
        <v>1888</v>
      </c>
      <c r="B2" s="22">
        <v>44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"/>
      <c r="O2" s="3"/>
      <c r="P2" s="3"/>
      <c r="Q2" s="3"/>
      <c r="R2" s="3"/>
    </row>
    <row r="3" spans="1:18" ht="12.75">
      <c r="A3" s="7">
        <v>1907</v>
      </c>
      <c r="B3" s="3">
        <v>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3"/>
      <c r="P3" s="3"/>
      <c r="Q3" s="3"/>
      <c r="R3" s="3"/>
    </row>
    <row r="4" spans="1:18" ht="12.75">
      <c r="A4" s="7">
        <v>1956</v>
      </c>
      <c r="B4" s="3">
        <v>74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3"/>
      <c r="P4" s="3"/>
      <c r="Q4" s="3"/>
      <c r="R4" s="3"/>
    </row>
    <row r="5" spans="1:18" ht="12.75">
      <c r="A5" s="7">
        <v>1958</v>
      </c>
      <c r="B5" s="3">
        <v>80</v>
      </c>
      <c r="C5" s="2"/>
      <c r="D5" s="2"/>
      <c r="E5" s="2"/>
      <c r="F5" s="2"/>
      <c r="G5" s="2"/>
      <c r="H5" s="33"/>
      <c r="I5" s="2"/>
      <c r="J5" s="2"/>
      <c r="K5" s="2"/>
      <c r="L5" s="2"/>
      <c r="M5" s="2"/>
      <c r="N5" s="4"/>
      <c r="O5" s="3"/>
      <c r="P5" s="3"/>
      <c r="Q5" s="3"/>
      <c r="R5" s="3"/>
    </row>
    <row r="6" spans="1:18" ht="12.75">
      <c r="A6" s="7">
        <v>1963</v>
      </c>
      <c r="B6" s="3">
        <v>81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3"/>
      <c r="P6" s="3"/>
      <c r="Q6" s="3"/>
      <c r="R6" s="3"/>
    </row>
    <row r="7" spans="1:18" ht="12.75">
      <c r="A7" s="7">
        <v>2011</v>
      </c>
      <c r="B7" s="3">
        <v>83</v>
      </c>
      <c r="C7" s="2"/>
      <c r="D7" s="2"/>
      <c r="E7" s="2"/>
      <c r="F7" s="2"/>
      <c r="G7" s="2"/>
      <c r="H7" s="33"/>
      <c r="I7" s="2"/>
      <c r="J7" s="2"/>
      <c r="K7" s="2"/>
      <c r="L7" s="2"/>
      <c r="M7" s="2"/>
      <c r="N7" s="4"/>
      <c r="O7" s="3"/>
      <c r="P7" s="3"/>
      <c r="Q7" s="3"/>
      <c r="R7" s="3"/>
    </row>
    <row r="8" spans="1:18" ht="12.75">
      <c r="A8" s="7">
        <v>1931</v>
      </c>
      <c r="B8" s="3">
        <v>84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3"/>
      <c r="P8" s="3"/>
      <c r="Q8" s="3"/>
      <c r="R8" s="3"/>
    </row>
    <row r="9" spans="1:2" ht="12.75">
      <c r="A9" s="7">
        <v>2009</v>
      </c>
      <c r="B9" s="3">
        <v>93</v>
      </c>
    </row>
    <row r="10" spans="1:18" ht="12.75">
      <c r="A10" s="7">
        <v>1928</v>
      </c>
      <c r="B10" s="3">
        <v>95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  <c r="O10" s="3"/>
      <c r="P10" s="3"/>
      <c r="Q10" s="3"/>
      <c r="R10" s="3"/>
    </row>
    <row r="11" spans="1:18" ht="12.75">
      <c r="A11" s="7">
        <v>1943</v>
      </c>
      <c r="B11" s="3">
        <v>98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"/>
      <c r="N11" s="4"/>
      <c r="O11" s="1"/>
      <c r="P11" s="3"/>
      <c r="Q11" s="3"/>
      <c r="R11" s="3"/>
    </row>
    <row r="12" spans="1:18" ht="12.75">
      <c r="A12" s="7">
        <v>1985</v>
      </c>
      <c r="B12" s="3">
        <v>98</v>
      </c>
      <c r="C12" s="2"/>
      <c r="D12" s="2"/>
      <c r="E12" s="2"/>
      <c r="F12" s="2"/>
      <c r="G12" s="33"/>
      <c r="H12" s="2"/>
      <c r="I12" s="2"/>
      <c r="J12" s="2"/>
      <c r="K12" s="2"/>
      <c r="L12" s="33"/>
      <c r="M12" s="2"/>
      <c r="N12" s="4"/>
      <c r="O12" s="3"/>
      <c r="P12" s="3"/>
      <c r="Q12" s="3"/>
      <c r="R12" s="3"/>
    </row>
    <row r="13" spans="1:18" ht="12.75">
      <c r="A13" s="7">
        <v>1951</v>
      </c>
      <c r="B13" s="3">
        <v>101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3"/>
      <c r="P13" s="3"/>
      <c r="Q13" s="3"/>
      <c r="R13" s="3"/>
    </row>
    <row r="14" spans="1:18" ht="12.75">
      <c r="A14" s="7">
        <v>1987</v>
      </c>
      <c r="B14" s="3">
        <v>101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4"/>
      <c r="O14" s="5"/>
      <c r="P14" s="5"/>
      <c r="Q14" s="5"/>
      <c r="R14" s="5"/>
    </row>
    <row r="15" spans="1:18" ht="12.75">
      <c r="A15" s="7">
        <v>1927</v>
      </c>
      <c r="B15" s="3">
        <v>104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3"/>
      <c r="P15" s="3"/>
      <c r="Q15" s="3"/>
      <c r="R15" s="3"/>
    </row>
    <row r="16" spans="1:18" ht="12.75">
      <c r="A16" s="7">
        <v>1946</v>
      </c>
      <c r="B16" s="3">
        <v>110</v>
      </c>
      <c r="C16" s="12"/>
      <c r="D16" s="2"/>
      <c r="E16" s="12"/>
      <c r="F16" s="2"/>
      <c r="G16" s="2"/>
      <c r="H16" s="2"/>
      <c r="I16" s="2"/>
      <c r="J16" s="2"/>
      <c r="K16" s="2"/>
      <c r="L16" s="2"/>
      <c r="M16" s="2"/>
      <c r="N16" s="15"/>
      <c r="O16" s="3"/>
      <c r="P16" s="3"/>
      <c r="Q16" s="3"/>
      <c r="R16" s="3"/>
    </row>
    <row r="17" spans="1:18" ht="12.75">
      <c r="A17" s="7">
        <v>1965</v>
      </c>
      <c r="B17" s="3">
        <v>110</v>
      </c>
      <c r="C17" s="2"/>
      <c r="D17" s="2"/>
      <c r="E17" s="2"/>
      <c r="F17" s="2"/>
      <c r="G17" s="2"/>
      <c r="H17" s="2"/>
      <c r="I17" s="33"/>
      <c r="J17" s="2"/>
      <c r="K17" s="2"/>
      <c r="L17" s="2"/>
      <c r="M17" s="2"/>
      <c r="N17" s="4"/>
      <c r="O17" s="3"/>
      <c r="P17" s="3"/>
      <c r="Q17" s="3"/>
      <c r="R17" s="3"/>
    </row>
    <row r="18" spans="1:18" ht="12.75">
      <c r="A18" s="7">
        <v>1962</v>
      </c>
      <c r="B18" s="3">
        <v>112</v>
      </c>
      <c r="C18" s="2"/>
      <c r="D18" s="2"/>
      <c r="E18" s="2"/>
      <c r="F18" s="2"/>
      <c r="G18" s="2"/>
      <c r="H18" s="2"/>
      <c r="I18" s="2"/>
      <c r="J18" s="2"/>
      <c r="K18" s="2"/>
      <c r="L18" s="33"/>
      <c r="M18" s="2"/>
      <c r="N18" s="4"/>
      <c r="O18" s="3"/>
      <c r="P18" s="3"/>
      <c r="Q18" s="3"/>
      <c r="R18" s="3"/>
    </row>
    <row r="19" spans="1:18" ht="12.75">
      <c r="A19" s="7">
        <v>1978</v>
      </c>
      <c r="B19" s="3">
        <v>112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3"/>
      <c r="P19" s="3"/>
      <c r="Q19" s="22"/>
      <c r="R19" s="3"/>
    </row>
    <row r="20" spans="1:2" ht="12.75">
      <c r="A20" s="7">
        <v>2012</v>
      </c>
      <c r="B20" s="3">
        <v>115</v>
      </c>
    </row>
    <row r="21" spans="1:18" ht="12.75">
      <c r="A21" s="7">
        <v>1952</v>
      </c>
      <c r="B21" s="3">
        <v>116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3"/>
      <c r="P21" s="3"/>
      <c r="Q21" s="3"/>
      <c r="R21" s="3"/>
    </row>
    <row r="22" spans="1:2" ht="12.75">
      <c r="A22" s="7">
        <v>1903</v>
      </c>
      <c r="B22" s="3">
        <v>117</v>
      </c>
    </row>
    <row r="23" spans="1:18" ht="12.75">
      <c r="A23" s="7">
        <v>1906</v>
      </c>
      <c r="B23" s="3">
        <v>118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2"/>
      <c r="P23" s="3"/>
      <c r="Q23" s="3"/>
      <c r="R23" s="1"/>
    </row>
    <row r="24" spans="1:18" ht="12.75">
      <c r="A24" s="7">
        <v>1953</v>
      </c>
      <c r="B24" s="3">
        <v>119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3"/>
      <c r="P24" s="3"/>
      <c r="Q24" s="3"/>
      <c r="R24" s="3"/>
    </row>
    <row r="25" spans="1:18" ht="12.75">
      <c r="A25" s="7">
        <v>1890</v>
      </c>
      <c r="B25" s="3">
        <v>121</v>
      </c>
      <c r="C25" s="2"/>
      <c r="D25" s="2"/>
      <c r="E25" s="2"/>
      <c r="F25" s="2"/>
      <c r="G25" s="2"/>
      <c r="H25" s="2"/>
      <c r="I25" s="12"/>
      <c r="J25" s="2"/>
      <c r="K25" s="2"/>
      <c r="L25" s="2"/>
      <c r="M25" s="2"/>
      <c r="N25" s="4"/>
      <c r="O25" s="3"/>
      <c r="P25" s="3"/>
      <c r="Q25" s="22"/>
      <c r="R25" s="3"/>
    </row>
    <row r="26" spans="1:18" ht="12.75">
      <c r="A26" s="7">
        <v>1993</v>
      </c>
      <c r="B26" s="3">
        <v>121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"/>
      <c r="O26" s="3"/>
      <c r="P26" s="3"/>
      <c r="Q26" s="3"/>
      <c r="R26" s="3"/>
    </row>
    <row r="27" spans="1:18" ht="12.75">
      <c r="A27" s="7">
        <v>1902</v>
      </c>
      <c r="B27" s="3">
        <v>122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"/>
      <c r="O27" s="3"/>
      <c r="P27" s="3"/>
      <c r="Q27" s="3"/>
      <c r="R27" s="3"/>
    </row>
    <row r="28" spans="1:18" ht="12.75">
      <c r="A28" s="7">
        <v>1905</v>
      </c>
      <c r="B28" s="3">
        <v>122</v>
      </c>
      <c r="C28" s="2"/>
      <c r="D28" s="2"/>
      <c r="E28" s="2"/>
      <c r="F28" s="2"/>
      <c r="G28" s="33"/>
      <c r="H28" s="2"/>
      <c r="I28" s="2"/>
      <c r="J28" s="2"/>
      <c r="K28" s="2"/>
      <c r="L28" s="2"/>
      <c r="M28" s="2"/>
      <c r="N28" s="4"/>
      <c r="O28" s="3"/>
      <c r="P28" s="3"/>
      <c r="Q28" s="22"/>
      <c r="R28" s="3"/>
    </row>
    <row r="29" spans="1:18" ht="12.75">
      <c r="A29" s="7">
        <v>1961</v>
      </c>
      <c r="B29" s="3">
        <v>122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3"/>
      <c r="P29" s="3"/>
      <c r="Q29" s="3"/>
      <c r="R29" s="3"/>
    </row>
    <row r="30" spans="1:18" ht="12.75">
      <c r="A30" s="7">
        <v>1891</v>
      </c>
      <c r="B30" s="3">
        <v>124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3"/>
      <c r="P30" s="3"/>
      <c r="Q30" s="3"/>
      <c r="R30" s="3"/>
    </row>
    <row r="31" spans="1:18" ht="12.75">
      <c r="A31" s="7">
        <v>1988</v>
      </c>
      <c r="B31" s="3">
        <v>124</v>
      </c>
      <c r="C31" s="2"/>
      <c r="D31" s="2"/>
      <c r="E31" s="2"/>
      <c r="F31" s="2"/>
      <c r="G31" s="2"/>
      <c r="H31" s="2"/>
      <c r="I31" s="2"/>
      <c r="J31" s="33"/>
      <c r="K31" s="2"/>
      <c r="L31" s="2"/>
      <c r="M31" s="2"/>
      <c r="N31" s="4"/>
      <c r="O31" s="3"/>
      <c r="P31" s="3"/>
      <c r="Q31" s="22"/>
      <c r="R31" s="3"/>
    </row>
    <row r="32" spans="1:18" ht="12.75">
      <c r="A32" s="7">
        <v>1895</v>
      </c>
      <c r="B32" s="3">
        <v>127</v>
      </c>
      <c r="C32" s="2"/>
      <c r="D32" s="2"/>
      <c r="E32" s="2"/>
      <c r="F32" s="2"/>
      <c r="G32" s="2"/>
      <c r="H32" s="2"/>
      <c r="I32" s="2"/>
      <c r="J32" s="33"/>
      <c r="K32" s="2"/>
      <c r="L32" s="2"/>
      <c r="M32" s="2"/>
      <c r="N32" s="4"/>
      <c r="O32" s="3"/>
      <c r="P32" s="3"/>
      <c r="Q32" s="3"/>
      <c r="R32" s="3"/>
    </row>
    <row r="33" spans="1:18" ht="12.75">
      <c r="A33" s="7">
        <v>2010</v>
      </c>
      <c r="B33" s="3">
        <v>127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3"/>
      <c r="P33" s="3"/>
      <c r="Q33" s="3"/>
      <c r="R33" s="3"/>
    </row>
    <row r="34" spans="1:18" ht="12.75">
      <c r="A34" s="7">
        <v>1889</v>
      </c>
      <c r="B34" s="3">
        <v>128</v>
      </c>
      <c r="C34" s="2"/>
      <c r="D34" s="2"/>
      <c r="E34" s="2"/>
      <c r="F34" s="2"/>
      <c r="G34" s="2"/>
      <c r="H34" s="2"/>
      <c r="I34" s="33"/>
      <c r="J34" s="2"/>
      <c r="K34" s="2"/>
      <c r="L34" s="2"/>
      <c r="M34" s="2"/>
      <c r="N34" s="4"/>
      <c r="O34" s="3"/>
      <c r="P34" s="3"/>
      <c r="Q34" s="22"/>
      <c r="R34" s="3"/>
    </row>
    <row r="35" spans="1:18" ht="12.75">
      <c r="A35" s="7">
        <v>1924</v>
      </c>
      <c r="B35" s="3">
        <v>129</v>
      </c>
      <c r="C35" s="2"/>
      <c r="D35" s="2"/>
      <c r="E35" s="2"/>
      <c r="F35" s="2"/>
      <c r="G35" s="2"/>
      <c r="H35" s="2"/>
      <c r="I35" s="2"/>
      <c r="J35" s="2"/>
      <c r="K35" s="2"/>
      <c r="L35" s="18"/>
      <c r="M35" s="2"/>
      <c r="N35" s="4"/>
      <c r="O35" s="3"/>
      <c r="P35" s="3"/>
      <c r="Q35" s="3"/>
      <c r="R35" s="3"/>
    </row>
    <row r="36" spans="1:18" ht="12.75">
      <c r="A36" s="7">
        <v>1994</v>
      </c>
      <c r="B36" s="3">
        <v>129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"/>
      <c r="O36" s="3"/>
      <c r="P36" s="3"/>
      <c r="Q36" s="3"/>
      <c r="R36" s="3"/>
    </row>
    <row r="37" spans="1:18" ht="12.75">
      <c r="A37" s="7">
        <v>1954</v>
      </c>
      <c r="B37" s="3">
        <v>130</v>
      </c>
      <c r="C37" s="2"/>
      <c r="D37" s="2"/>
      <c r="E37" s="2"/>
      <c r="F37" s="2"/>
      <c r="G37" s="2"/>
      <c r="H37" s="2"/>
      <c r="I37" s="2"/>
      <c r="J37" s="33"/>
      <c r="K37" s="2"/>
      <c r="L37" s="2"/>
      <c r="M37" s="2"/>
      <c r="N37" s="4"/>
      <c r="O37" s="3"/>
      <c r="P37" s="3"/>
      <c r="Q37" s="3"/>
      <c r="R37" s="3"/>
    </row>
    <row r="38" spans="1:2" ht="12.75">
      <c r="A38" s="7">
        <v>1892</v>
      </c>
      <c r="B38" s="3">
        <v>132</v>
      </c>
    </row>
    <row r="39" spans="1:18" ht="12.75">
      <c r="A39" s="7">
        <v>1929</v>
      </c>
      <c r="B39" s="3">
        <v>132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3"/>
      <c r="P39" s="3"/>
      <c r="Q39" s="3"/>
      <c r="R39" s="3"/>
    </row>
    <row r="40" spans="1:2" ht="12.75">
      <c r="A40" s="7">
        <v>1960</v>
      </c>
      <c r="B40" s="3">
        <v>133</v>
      </c>
    </row>
    <row r="41" spans="1:2" ht="12.75">
      <c r="A41" s="7">
        <v>1957</v>
      </c>
      <c r="B41" s="3">
        <v>134</v>
      </c>
    </row>
    <row r="42" spans="1:18" ht="12.75">
      <c r="A42" s="7">
        <v>1971</v>
      </c>
      <c r="B42" s="3">
        <v>137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  <c r="O42" s="3"/>
      <c r="P42" s="3"/>
      <c r="Q42" s="3"/>
      <c r="R42" s="3"/>
    </row>
    <row r="43" spans="1:18" ht="12.75">
      <c r="A43" s="7">
        <v>1979</v>
      </c>
      <c r="B43" s="3">
        <v>137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"/>
      <c r="O43" s="3"/>
      <c r="P43" s="3"/>
      <c r="Q43" s="3"/>
      <c r="R43" s="3"/>
    </row>
    <row r="44" spans="1:18" ht="12.75">
      <c r="A44" s="7">
        <v>1968</v>
      </c>
      <c r="B44" s="3">
        <v>138</v>
      </c>
      <c r="C44" s="2"/>
      <c r="D44" s="2"/>
      <c r="E44" s="2"/>
      <c r="F44" s="2"/>
      <c r="G44" s="2"/>
      <c r="H44" s="2"/>
      <c r="I44" s="2"/>
      <c r="J44" s="2"/>
      <c r="K44" s="2"/>
      <c r="L44" s="33"/>
      <c r="M44" s="33"/>
      <c r="N44" s="4"/>
      <c r="O44" s="3"/>
      <c r="P44" s="3"/>
      <c r="Q44" s="3"/>
      <c r="R44" s="3"/>
    </row>
    <row r="45" spans="1:18" ht="12.75">
      <c r="A45" s="7">
        <v>1886</v>
      </c>
      <c r="B45" s="3">
        <v>139</v>
      </c>
      <c r="C45" s="2"/>
      <c r="D45" s="2"/>
      <c r="E45" s="2"/>
      <c r="F45" s="2"/>
      <c r="G45" s="2"/>
      <c r="H45" s="2"/>
      <c r="I45" s="2"/>
      <c r="J45" s="33"/>
      <c r="K45" s="2"/>
      <c r="L45" s="33"/>
      <c r="M45" s="2"/>
      <c r="N45" s="4"/>
      <c r="O45" s="3"/>
      <c r="P45" s="3"/>
      <c r="Q45" s="22"/>
      <c r="R45" s="3"/>
    </row>
    <row r="46" spans="1:18" ht="12.75">
      <c r="A46" s="7">
        <v>1922</v>
      </c>
      <c r="B46" s="3">
        <v>140</v>
      </c>
      <c r="C46" s="2"/>
      <c r="D46" s="2"/>
      <c r="E46" s="2"/>
      <c r="F46" s="2"/>
      <c r="G46" s="2"/>
      <c r="H46" s="2"/>
      <c r="I46" s="2"/>
      <c r="J46" s="2"/>
      <c r="K46" s="2"/>
      <c r="L46" s="33"/>
      <c r="M46" s="33"/>
      <c r="N46" s="4"/>
      <c r="O46" s="3"/>
      <c r="P46" s="3"/>
      <c r="Q46" s="3"/>
      <c r="R46" s="3"/>
    </row>
    <row r="47" spans="1:18" ht="12.75">
      <c r="A47" s="7">
        <v>1944</v>
      </c>
      <c r="B47" s="3">
        <v>140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"/>
      <c r="O47" s="1"/>
      <c r="P47" s="1"/>
      <c r="Q47" s="11"/>
      <c r="R47" s="1"/>
    </row>
    <row r="48" spans="1:18" ht="12.75">
      <c r="A48" s="7">
        <v>1942</v>
      </c>
      <c r="B48" s="3">
        <v>141</v>
      </c>
      <c r="C48" s="2"/>
      <c r="D48" s="2"/>
      <c r="E48" s="2"/>
      <c r="F48" s="2"/>
      <c r="G48" s="2"/>
      <c r="H48" s="2"/>
      <c r="I48" s="33"/>
      <c r="J48" s="2"/>
      <c r="K48" s="2"/>
      <c r="L48" s="2"/>
      <c r="M48" s="2"/>
      <c r="N48" s="4"/>
      <c r="O48" s="3"/>
      <c r="P48" s="3"/>
      <c r="Q48" s="22"/>
      <c r="R48" s="3"/>
    </row>
    <row r="49" spans="1:18" ht="12.75">
      <c r="A49" s="7">
        <v>2006</v>
      </c>
      <c r="B49" s="3">
        <v>142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4"/>
      <c r="O49" s="3"/>
      <c r="P49" s="3"/>
      <c r="Q49" s="3"/>
      <c r="R49" s="3"/>
    </row>
    <row r="50" spans="1:18" ht="12.75">
      <c r="A50" s="7">
        <v>1904</v>
      </c>
      <c r="B50" s="3">
        <v>144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"/>
      <c r="O50" s="3"/>
      <c r="P50" s="3"/>
      <c r="Q50" s="3"/>
      <c r="R50" s="3"/>
    </row>
    <row r="51" spans="1:18" ht="12.75">
      <c r="A51" s="7">
        <v>1938</v>
      </c>
      <c r="B51" s="3">
        <v>144</v>
      </c>
      <c r="C51" s="2"/>
      <c r="D51" s="2"/>
      <c r="E51" s="2"/>
      <c r="F51" s="2"/>
      <c r="G51" s="2"/>
      <c r="H51" s="2"/>
      <c r="I51" s="2"/>
      <c r="J51" s="33"/>
      <c r="K51" s="2"/>
      <c r="L51" s="2"/>
      <c r="M51" s="2"/>
      <c r="N51" s="4"/>
      <c r="O51" s="3"/>
      <c r="P51" s="3"/>
      <c r="Q51" s="3"/>
      <c r="R51" s="3"/>
    </row>
    <row r="52" spans="1:18" ht="12.75">
      <c r="A52" s="7">
        <v>2008</v>
      </c>
      <c r="B52" s="3">
        <v>146</v>
      </c>
      <c r="C52" s="2"/>
      <c r="D52" s="2"/>
      <c r="E52" s="2"/>
      <c r="F52" s="2"/>
      <c r="G52" s="33"/>
      <c r="H52" s="33"/>
      <c r="I52" s="33"/>
      <c r="J52" s="2"/>
      <c r="K52" s="2"/>
      <c r="L52" s="2"/>
      <c r="M52" s="2"/>
      <c r="N52" s="4"/>
      <c r="O52" s="3"/>
      <c r="P52" s="3"/>
      <c r="Q52" s="22"/>
      <c r="R52" s="3"/>
    </row>
    <row r="53" spans="1:2" ht="12.75">
      <c r="A53" s="7">
        <v>1948</v>
      </c>
      <c r="B53" s="3">
        <v>147</v>
      </c>
    </row>
    <row r="54" spans="1:18" ht="12.75">
      <c r="A54" s="7">
        <v>1897</v>
      </c>
      <c r="B54" s="3">
        <v>149</v>
      </c>
      <c r="C54" s="2"/>
      <c r="D54" s="2"/>
      <c r="E54" s="2"/>
      <c r="F54" s="2"/>
      <c r="G54" s="2"/>
      <c r="H54" s="33"/>
      <c r="I54" s="2"/>
      <c r="J54" s="2"/>
      <c r="K54" s="2"/>
      <c r="L54" s="2"/>
      <c r="M54" s="2"/>
      <c r="N54" s="4"/>
      <c r="O54" s="3"/>
      <c r="P54" s="3"/>
      <c r="Q54" s="3"/>
      <c r="R54" s="3"/>
    </row>
    <row r="55" spans="1:18" ht="12.75">
      <c r="A55" s="7">
        <v>1941</v>
      </c>
      <c r="B55" s="3">
        <v>149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"/>
      <c r="O55" s="1"/>
      <c r="P55" s="3"/>
      <c r="Q55" s="3"/>
      <c r="R55" s="3"/>
    </row>
    <row r="56" spans="1:18" ht="12.75">
      <c r="A56" s="7">
        <v>1933</v>
      </c>
      <c r="B56" s="3">
        <v>150</v>
      </c>
      <c r="C56" s="2"/>
      <c r="D56" s="2"/>
      <c r="E56" s="2"/>
      <c r="F56" s="2"/>
      <c r="G56" s="2"/>
      <c r="H56" s="2"/>
      <c r="I56" s="2"/>
      <c r="J56" s="2"/>
      <c r="K56" s="2"/>
      <c r="L56" s="33"/>
      <c r="M56" s="2"/>
      <c r="N56" s="4"/>
      <c r="O56" s="3"/>
      <c r="P56" s="3"/>
      <c r="Q56" s="3"/>
      <c r="R56" s="3"/>
    </row>
    <row r="57" spans="1:18" ht="12.75">
      <c r="A57" s="7">
        <v>1950</v>
      </c>
      <c r="B57" s="3">
        <v>150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4"/>
      <c r="O57" s="3"/>
      <c r="P57" s="3"/>
      <c r="Q57" s="3"/>
      <c r="R57" s="3"/>
    </row>
    <row r="58" spans="1:18" ht="12.75">
      <c r="A58" s="7">
        <v>1981</v>
      </c>
      <c r="B58" s="3">
        <v>151</v>
      </c>
      <c r="C58" s="2"/>
      <c r="D58" s="2"/>
      <c r="E58" s="2"/>
      <c r="F58" s="2"/>
      <c r="G58" s="33"/>
      <c r="H58" s="2"/>
      <c r="I58" s="2"/>
      <c r="J58" s="35"/>
      <c r="K58" s="2"/>
      <c r="L58" s="2"/>
      <c r="M58" s="2"/>
      <c r="N58" s="4"/>
      <c r="O58" s="3"/>
      <c r="P58" s="3"/>
      <c r="Q58" s="34"/>
      <c r="R58" s="3"/>
    </row>
    <row r="59" spans="1:2" ht="12.75">
      <c r="A59" s="7">
        <v>1996</v>
      </c>
      <c r="B59" s="3">
        <v>151</v>
      </c>
    </row>
    <row r="60" spans="1:18" ht="12.75">
      <c r="A60" s="7">
        <v>1898</v>
      </c>
      <c r="B60" s="3">
        <v>153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"/>
      <c r="O60" s="3"/>
      <c r="P60" s="3"/>
      <c r="Q60" s="3"/>
      <c r="R60" s="3"/>
    </row>
    <row r="61" spans="1:18" ht="12.75">
      <c r="A61" s="7">
        <v>1993</v>
      </c>
      <c r="B61" s="3">
        <v>154</v>
      </c>
      <c r="C61" s="1"/>
      <c r="D61" s="1"/>
      <c r="E61" s="1"/>
      <c r="F61" s="1"/>
      <c r="G61" s="33"/>
      <c r="H61" s="2"/>
      <c r="I61" s="1"/>
      <c r="J61" s="1"/>
      <c r="K61" s="1"/>
      <c r="L61" s="1"/>
      <c r="M61" s="2"/>
      <c r="N61" s="4"/>
      <c r="O61" s="1"/>
      <c r="P61" s="1"/>
      <c r="Q61" s="32"/>
      <c r="R61" s="1"/>
    </row>
    <row r="62" spans="1:2" ht="12.75">
      <c r="A62" s="7">
        <v>1992</v>
      </c>
      <c r="B62" s="3">
        <v>154</v>
      </c>
    </row>
    <row r="63" spans="1:18" ht="12.75">
      <c r="A63" s="7">
        <v>1972</v>
      </c>
      <c r="B63" s="3">
        <v>155</v>
      </c>
      <c r="C63" s="11"/>
      <c r="D63" s="1"/>
      <c r="E63" s="1"/>
      <c r="F63" s="1"/>
      <c r="G63" s="1"/>
      <c r="H63" s="1"/>
      <c r="I63" s="1"/>
      <c r="J63" s="1"/>
      <c r="K63" s="1"/>
      <c r="L63" s="1">
        <v>136.2</v>
      </c>
      <c r="M63" s="2">
        <v>102.5</v>
      </c>
      <c r="N63" s="4"/>
      <c r="O63" s="1"/>
      <c r="P63" s="1"/>
      <c r="Q63" s="1"/>
      <c r="R63" s="1"/>
    </row>
    <row r="64" spans="1:2" ht="12.75">
      <c r="A64" s="7">
        <v>1974</v>
      </c>
      <c r="B64" s="3">
        <v>155</v>
      </c>
    </row>
    <row r="65" spans="1:18" ht="12.75">
      <c r="A65" s="7">
        <v>1920</v>
      </c>
      <c r="B65" s="3">
        <v>156</v>
      </c>
      <c r="C65" s="2"/>
      <c r="D65" s="2"/>
      <c r="E65" s="2"/>
      <c r="F65" s="2"/>
      <c r="G65" s="2"/>
      <c r="H65" s="2"/>
      <c r="I65" s="2"/>
      <c r="J65" s="2"/>
      <c r="K65" s="2"/>
      <c r="L65" s="33"/>
      <c r="M65" s="2"/>
      <c r="N65" s="4"/>
      <c r="O65" s="3"/>
      <c r="P65" s="3"/>
      <c r="Q65" s="3"/>
      <c r="R65" s="3"/>
    </row>
    <row r="66" spans="1:2" ht="12.75">
      <c r="A66" s="7">
        <v>2002</v>
      </c>
      <c r="B66" s="3">
        <v>156</v>
      </c>
    </row>
    <row r="67" spans="1:18" ht="12.75">
      <c r="A67" s="7">
        <v>1986</v>
      </c>
      <c r="B67" s="3">
        <v>157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3"/>
      <c r="P67" s="3"/>
      <c r="Q67" s="3"/>
      <c r="R67" s="3"/>
    </row>
    <row r="68" spans="1:18" ht="12.75">
      <c r="A68" s="7">
        <v>1991</v>
      </c>
      <c r="B68" s="3">
        <v>157</v>
      </c>
      <c r="C68" s="2"/>
      <c r="D68" s="2"/>
      <c r="E68" s="2"/>
      <c r="F68" s="2"/>
      <c r="G68" s="2"/>
      <c r="H68" s="2"/>
      <c r="I68" s="33"/>
      <c r="J68" s="2"/>
      <c r="K68" s="2"/>
      <c r="L68" s="2"/>
      <c r="M68" s="2"/>
      <c r="N68" s="4"/>
      <c r="O68" s="3"/>
      <c r="P68" s="3"/>
      <c r="Q68" s="3"/>
      <c r="R68" s="3"/>
    </row>
    <row r="69" spans="1:18" ht="12.75">
      <c r="A69" s="7">
        <v>1932</v>
      </c>
      <c r="B69" s="3">
        <v>158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3"/>
      <c r="P69" s="3"/>
      <c r="Q69" s="3"/>
      <c r="R69" s="3"/>
    </row>
    <row r="70" spans="1:18" ht="12.75">
      <c r="A70" s="7">
        <v>1934</v>
      </c>
      <c r="B70" s="3">
        <v>158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1"/>
      <c r="P70" s="3"/>
      <c r="Q70" s="3"/>
      <c r="R70" s="3"/>
    </row>
    <row r="71" spans="1:2" ht="12.75">
      <c r="A71" s="7">
        <v>1990</v>
      </c>
      <c r="B71" s="3">
        <v>158</v>
      </c>
    </row>
    <row r="72" spans="1:18" ht="12.75">
      <c r="A72" s="7">
        <v>1921</v>
      </c>
      <c r="B72" s="3">
        <v>159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4"/>
      <c r="O72" s="3"/>
      <c r="P72" s="3"/>
      <c r="Q72" s="3"/>
      <c r="R72" s="3"/>
    </row>
    <row r="73" spans="1:18" ht="12.75">
      <c r="A73" s="7">
        <v>2005</v>
      </c>
      <c r="B73" s="3">
        <v>159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4"/>
      <c r="O73" s="3"/>
      <c r="P73" s="3"/>
      <c r="Q73" s="3"/>
      <c r="R73" s="3"/>
    </row>
    <row r="74" spans="1:18" ht="12.75">
      <c r="A74" s="7">
        <v>2004</v>
      </c>
      <c r="B74" s="3">
        <v>161</v>
      </c>
      <c r="C74" s="2"/>
      <c r="D74" s="2"/>
      <c r="E74" s="2"/>
      <c r="F74" s="2"/>
      <c r="G74" s="2"/>
      <c r="H74" s="2"/>
      <c r="I74" s="33"/>
      <c r="J74" s="33"/>
      <c r="K74" s="2"/>
      <c r="L74" s="2"/>
      <c r="M74" s="2"/>
      <c r="N74" s="4"/>
      <c r="O74" s="3"/>
      <c r="P74" s="3"/>
      <c r="Q74" s="22"/>
      <c r="R74" s="3"/>
    </row>
    <row r="75" spans="1:2" ht="12.75">
      <c r="A75" s="7">
        <v>2007</v>
      </c>
      <c r="B75" s="3">
        <v>162</v>
      </c>
    </row>
    <row r="76" spans="1:18" ht="12.75">
      <c r="A76" s="7">
        <v>1896</v>
      </c>
      <c r="B76" s="3">
        <v>163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3"/>
      <c r="P76" s="3"/>
      <c r="Q76" s="3"/>
      <c r="R76" s="3"/>
    </row>
    <row r="77" spans="1:18" ht="12.75">
      <c r="A77" s="7">
        <v>1980</v>
      </c>
      <c r="B77" s="3">
        <v>163</v>
      </c>
      <c r="C77" s="2"/>
      <c r="D77" s="2"/>
      <c r="E77" s="2"/>
      <c r="F77" s="2"/>
      <c r="G77" s="2"/>
      <c r="H77" s="2"/>
      <c r="I77" s="2"/>
      <c r="J77" s="33"/>
      <c r="K77" s="2"/>
      <c r="L77" s="2"/>
      <c r="M77" s="2"/>
      <c r="N77" s="4"/>
      <c r="O77" s="1"/>
      <c r="P77" s="3"/>
      <c r="Q77" s="22"/>
      <c r="R77" s="3"/>
    </row>
    <row r="78" spans="1:18" ht="12.75">
      <c r="A78" s="7">
        <v>1973</v>
      </c>
      <c r="B78" s="3">
        <v>165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3"/>
      <c r="P78" s="3"/>
      <c r="Q78" s="3"/>
      <c r="R78" s="3"/>
    </row>
    <row r="79" spans="1:18" ht="12.75">
      <c r="A79" s="7">
        <v>1930</v>
      </c>
      <c r="B79" s="3">
        <v>168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"/>
      <c r="O79" s="3"/>
      <c r="P79" s="3"/>
      <c r="Q79" s="22"/>
      <c r="R79" s="3"/>
    </row>
    <row r="80" spans="1:2" ht="12.75">
      <c r="A80" s="7">
        <v>1940</v>
      </c>
      <c r="B80" s="3">
        <v>170</v>
      </c>
    </row>
    <row r="81" spans="1:18" ht="12.75">
      <c r="A81" s="7">
        <v>1964</v>
      </c>
      <c r="B81" s="3">
        <v>171</v>
      </c>
      <c r="C81" s="2"/>
      <c r="D81" s="2"/>
      <c r="E81" s="2"/>
      <c r="F81" s="2"/>
      <c r="G81" s="2"/>
      <c r="H81" s="2"/>
      <c r="I81" s="2"/>
      <c r="J81" s="2"/>
      <c r="K81" s="2"/>
      <c r="L81" s="33"/>
      <c r="M81" s="2"/>
      <c r="N81" s="4"/>
      <c r="O81" s="3"/>
      <c r="P81" s="3"/>
      <c r="Q81" s="3"/>
      <c r="R81" s="3"/>
    </row>
    <row r="82" spans="1:18" ht="12.75">
      <c r="A82" s="7">
        <v>1967</v>
      </c>
      <c r="B82" s="3">
        <v>171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3"/>
      <c r="P82" s="3"/>
      <c r="Q82" s="3"/>
      <c r="R82" s="3"/>
    </row>
    <row r="83" spans="1:18" ht="12.75">
      <c r="A83" s="7">
        <v>1975</v>
      </c>
      <c r="B83" s="3">
        <v>172</v>
      </c>
      <c r="C83" s="2"/>
      <c r="D83" s="2"/>
      <c r="E83" s="2"/>
      <c r="F83" s="2"/>
      <c r="G83" s="2"/>
      <c r="H83" s="2"/>
      <c r="I83" s="2"/>
      <c r="J83" s="2"/>
      <c r="K83" s="2"/>
      <c r="L83" s="33"/>
      <c r="M83" s="2"/>
      <c r="N83" s="4"/>
      <c r="O83" s="3"/>
      <c r="P83" s="3"/>
      <c r="Q83" s="3"/>
      <c r="R83" s="3"/>
    </row>
    <row r="84" spans="1:18" ht="12.75">
      <c r="A84" s="7">
        <v>2000</v>
      </c>
      <c r="B84" s="3">
        <v>173</v>
      </c>
      <c r="C84" s="2"/>
      <c r="D84" s="2"/>
      <c r="E84" s="2"/>
      <c r="F84" s="2"/>
      <c r="G84" s="2"/>
      <c r="H84" s="2"/>
      <c r="I84" s="33"/>
      <c r="J84" s="2"/>
      <c r="K84" s="2"/>
      <c r="L84" s="2"/>
      <c r="M84" s="2"/>
      <c r="N84" s="4"/>
      <c r="O84" s="3"/>
      <c r="P84" s="3"/>
      <c r="Q84" s="22"/>
      <c r="R84" s="3"/>
    </row>
    <row r="85" spans="1:18" ht="12.75">
      <c r="A85" s="7">
        <v>1970</v>
      </c>
      <c r="B85" s="3">
        <v>175</v>
      </c>
      <c r="C85" s="2"/>
      <c r="D85" s="2"/>
      <c r="E85" s="2"/>
      <c r="F85" s="2"/>
      <c r="G85" s="33"/>
      <c r="H85" s="2"/>
      <c r="I85" s="2"/>
      <c r="J85" s="2"/>
      <c r="K85" s="2"/>
      <c r="L85" s="2"/>
      <c r="M85" s="2"/>
      <c r="N85" s="4"/>
      <c r="O85" s="3"/>
      <c r="P85" s="3"/>
      <c r="Q85" s="3"/>
      <c r="R85" s="3"/>
    </row>
    <row r="86" spans="1:18" ht="12.75">
      <c r="A86" s="7">
        <v>1982</v>
      </c>
      <c r="B86" s="3">
        <v>175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3"/>
      <c r="P86" s="3"/>
      <c r="Q86" s="3"/>
      <c r="R86" s="3"/>
    </row>
    <row r="87" spans="1:18" ht="12.75">
      <c r="A87" s="7">
        <v>2001</v>
      </c>
      <c r="B87" s="3">
        <v>176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3"/>
      <c r="P87" s="3"/>
      <c r="Q87" s="3"/>
      <c r="R87" s="3"/>
    </row>
    <row r="88" spans="1:18" ht="12.75">
      <c r="A88" s="7">
        <v>1999</v>
      </c>
      <c r="B88" s="3">
        <v>177</v>
      </c>
      <c r="C88" s="2"/>
      <c r="D88" s="2"/>
      <c r="E88" s="2"/>
      <c r="F88" s="2"/>
      <c r="G88" s="33"/>
      <c r="H88" s="2"/>
      <c r="I88" s="2"/>
      <c r="J88" s="2"/>
      <c r="K88" s="12"/>
      <c r="L88" s="2"/>
      <c r="M88" s="2"/>
      <c r="N88" s="4"/>
      <c r="O88" s="3"/>
      <c r="P88" s="3"/>
      <c r="Q88" s="3"/>
      <c r="R88" s="3"/>
    </row>
    <row r="89" spans="1:18" ht="12.75">
      <c r="A89" s="7">
        <v>1936</v>
      </c>
      <c r="B89" s="3">
        <v>178</v>
      </c>
      <c r="C89" s="2"/>
      <c r="D89" s="2"/>
      <c r="E89" s="2"/>
      <c r="F89" s="2"/>
      <c r="G89" s="2"/>
      <c r="H89" s="2"/>
      <c r="I89" s="2"/>
      <c r="J89" s="33"/>
      <c r="K89" s="2"/>
      <c r="L89" s="2"/>
      <c r="M89" s="2"/>
      <c r="N89" s="4"/>
      <c r="O89" s="3"/>
      <c r="P89" s="3"/>
      <c r="Q89" s="22"/>
      <c r="R89" s="3"/>
    </row>
    <row r="90" spans="1:18" ht="12.75">
      <c r="A90" s="7">
        <v>1995</v>
      </c>
      <c r="B90" s="3">
        <v>184</v>
      </c>
      <c r="C90" s="2"/>
      <c r="D90" s="2"/>
      <c r="E90" s="2"/>
      <c r="F90" s="2"/>
      <c r="G90" s="33"/>
      <c r="H90" s="2"/>
      <c r="I90" s="2"/>
      <c r="J90" s="2"/>
      <c r="K90" s="2"/>
      <c r="L90" s="2"/>
      <c r="M90" s="12"/>
      <c r="N90" s="4"/>
      <c r="O90" s="3"/>
      <c r="P90" s="3"/>
      <c r="Q90" s="3"/>
      <c r="R90" s="3"/>
    </row>
    <row r="91" spans="1:18" ht="12.75">
      <c r="A91" s="7">
        <v>1989</v>
      </c>
      <c r="B91" s="3">
        <v>185</v>
      </c>
      <c r="C91" s="2"/>
      <c r="D91" s="2"/>
      <c r="E91" s="2"/>
      <c r="F91" s="2"/>
      <c r="G91" s="2"/>
      <c r="H91" s="2"/>
      <c r="I91" s="2"/>
      <c r="J91" s="33"/>
      <c r="K91" s="2"/>
      <c r="L91" s="2"/>
      <c r="M91" s="18"/>
      <c r="N91" s="4"/>
      <c r="O91" s="1"/>
      <c r="P91" s="3"/>
      <c r="Q91" s="22"/>
      <c r="R91" s="3"/>
    </row>
    <row r="92" spans="1:18" ht="12.75">
      <c r="A92" s="7">
        <v>1900</v>
      </c>
      <c r="B92" s="3">
        <v>186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4"/>
      <c r="O92" s="3"/>
      <c r="P92" s="3"/>
      <c r="Q92" s="3"/>
      <c r="R92" s="3"/>
    </row>
    <row r="93" spans="1:2" ht="12.75">
      <c r="A93" s="7">
        <v>1998</v>
      </c>
      <c r="B93" s="3">
        <v>192</v>
      </c>
    </row>
    <row r="94" spans="1:18" ht="12.75">
      <c r="A94" s="7">
        <v>1966</v>
      </c>
      <c r="B94" s="3">
        <v>193</v>
      </c>
      <c r="C94" s="2"/>
      <c r="D94" s="2"/>
      <c r="E94" s="2"/>
      <c r="F94" s="2"/>
      <c r="G94" s="2"/>
      <c r="H94" s="2"/>
      <c r="I94" s="33"/>
      <c r="J94" s="2"/>
      <c r="K94" s="2"/>
      <c r="L94" s="2"/>
      <c r="M94" s="2"/>
      <c r="N94" s="4"/>
      <c r="O94" s="3"/>
      <c r="P94" s="3"/>
      <c r="Q94" s="3"/>
      <c r="R94" s="3"/>
    </row>
    <row r="95" spans="1:18" ht="12.75">
      <c r="A95" s="7">
        <v>1997</v>
      </c>
      <c r="B95" s="3">
        <v>195</v>
      </c>
      <c r="C95" s="2"/>
      <c r="D95" s="2"/>
      <c r="E95" s="2"/>
      <c r="F95" s="2"/>
      <c r="G95" s="2"/>
      <c r="H95" s="2"/>
      <c r="I95" s="2"/>
      <c r="J95" s="2"/>
      <c r="K95" s="2"/>
      <c r="L95" s="33"/>
      <c r="M95" s="2"/>
      <c r="N95" s="4"/>
      <c r="O95" s="3"/>
      <c r="P95" s="3"/>
      <c r="Q95" s="3"/>
      <c r="R95" s="3"/>
    </row>
    <row r="96" spans="1:18" ht="12.75">
      <c r="A96" s="7">
        <v>1935</v>
      </c>
      <c r="B96" s="3">
        <v>196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2"/>
      <c r="N96" s="4"/>
      <c r="O96" s="3"/>
      <c r="P96" s="3"/>
      <c r="Q96" s="3"/>
      <c r="R96" s="3"/>
    </row>
    <row r="97" spans="1:18" ht="12.75">
      <c r="A97" s="7">
        <v>1926</v>
      </c>
      <c r="B97" s="3">
        <v>198</v>
      </c>
      <c r="C97" s="2"/>
      <c r="D97" s="2"/>
      <c r="E97" s="2"/>
      <c r="F97" s="2"/>
      <c r="G97" s="2"/>
      <c r="H97" s="2"/>
      <c r="I97" s="2"/>
      <c r="J97" s="2"/>
      <c r="K97" s="2"/>
      <c r="L97" s="33"/>
      <c r="M97" s="2"/>
      <c r="N97" s="4"/>
      <c r="O97" s="3"/>
      <c r="P97" s="3"/>
      <c r="Q97" s="3"/>
      <c r="R97" s="3"/>
    </row>
    <row r="98" spans="1:18" ht="12.75">
      <c r="A98" s="7">
        <v>1945</v>
      </c>
      <c r="B98" s="3">
        <v>202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3"/>
      <c r="P98" s="3"/>
      <c r="Q98" s="22"/>
      <c r="R98" s="3"/>
    </row>
    <row r="99" spans="1:2" ht="12.75">
      <c r="A99" s="7">
        <v>1947</v>
      </c>
      <c r="B99" s="3">
        <v>205</v>
      </c>
    </row>
    <row r="100" spans="1:18" ht="12.75">
      <c r="A100" s="7">
        <v>1949</v>
      </c>
      <c r="B100" s="3">
        <v>206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  <c r="O100" s="3"/>
      <c r="P100" s="3"/>
      <c r="Q100" s="3"/>
      <c r="R100" s="3"/>
    </row>
    <row r="101" spans="1:18" ht="12.75">
      <c r="A101" s="7">
        <v>1937</v>
      </c>
      <c r="B101" s="3">
        <v>207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4"/>
      <c r="O101" s="3"/>
      <c r="P101" s="3"/>
      <c r="Q101" s="3"/>
      <c r="R101" s="3"/>
    </row>
    <row r="102" spans="1:18" ht="12.75">
      <c r="A102" s="7">
        <v>1894</v>
      </c>
      <c r="B102" s="22">
        <v>208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3"/>
      <c r="P102" s="3"/>
      <c r="Q102" s="3"/>
      <c r="R102" s="3"/>
    </row>
    <row r="103" spans="1:18" ht="12.75">
      <c r="A103" s="7">
        <v>1959</v>
      </c>
      <c r="B103" s="3">
        <v>214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4"/>
      <c r="O103" s="3"/>
      <c r="P103" s="3"/>
      <c r="Q103" s="3"/>
      <c r="R103" s="3"/>
    </row>
    <row r="104" spans="1:18" ht="12.75">
      <c r="A104" s="7">
        <v>1977</v>
      </c>
      <c r="B104" s="3">
        <v>217</v>
      </c>
      <c r="C104" s="2"/>
      <c r="D104" s="2"/>
      <c r="E104" s="2"/>
      <c r="F104" s="2"/>
      <c r="G104" s="2"/>
      <c r="H104" s="2"/>
      <c r="I104" s="2"/>
      <c r="J104" s="2"/>
      <c r="K104" s="2"/>
      <c r="L104" s="33"/>
      <c r="M104" s="2"/>
      <c r="N104" s="4"/>
      <c r="O104" s="3"/>
      <c r="P104" s="3"/>
      <c r="Q104" s="3"/>
      <c r="R104" s="3"/>
    </row>
    <row r="105" spans="1:2" ht="12.75">
      <c r="A105" s="7">
        <v>1923</v>
      </c>
      <c r="B105" s="3">
        <v>223</v>
      </c>
    </row>
    <row r="106" spans="1:2" ht="12.75">
      <c r="A106" s="7">
        <v>2013</v>
      </c>
      <c r="B106" s="3">
        <v>224</v>
      </c>
    </row>
    <row r="107" spans="1:18" ht="12.75">
      <c r="A107" s="7">
        <v>2003</v>
      </c>
      <c r="B107" s="22">
        <v>225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"/>
      <c r="O107" s="3"/>
      <c r="P107" s="3"/>
      <c r="Q107" s="3"/>
      <c r="R107" s="3"/>
    </row>
    <row r="108" spans="1:2" ht="12.75">
      <c r="A108" s="7">
        <v>1939</v>
      </c>
      <c r="B108" s="22">
        <v>228</v>
      </c>
    </row>
    <row r="109" spans="1:18" ht="12.75">
      <c r="A109" s="7">
        <v>1925</v>
      </c>
      <c r="B109" s="22">
        <v>229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"/>
      <c r="O109" s="3"/>
      <c r="P109" s="3"/>
      <c r="Q109" s="3"/>
      <c r="R109" s="3"/>
    </row>
    <row r="110" spans="1:2" ht="12.75">
      <c r="A110" s="7">
        <v>1955</v>
      </c>
      <c r="B110" s="22">
        <v>229</v>
      </c>
    </row>
    <row r="111" spans="1:2" ht="12.75">
      <c r="A111" s="7">
        <v>1887</v>
      </c>
      <c r="B111" s="22">
        <v>231</v>
      </c>
    </row>
    <row r="112" spans="1:2" ht="12.75">
      <c r="A112" s="7">
        <v>1969</v>
      </c>
      <c r="B112" s="22">
        <v>236</v>
      </c>
    </row>
    <row r="113" spans="1:2" ht="12.75">
      <c r="A113" s="7">
        <v>1901</v>
      </c>
      <c r="B113" s="22">
        <v>238</v>
      </c>
    </row>
    <row r="114" spans="1:2" ht="12.75">
      <c r="A114" s="7">
        <v>1899</v>
      </c>
      <c r="B114" s="22">
        <v>241</v>
      </c>
    </row>
    <row r="115" spans="1:2" ht="12.75">
      <c r="A115" s="7">
        <v>1976</v>
      </c>
      <c r="B115" s="22">
        <v>261</v>
      </c>
    </row>
    <row r="116" spans="1:2" ht="12.75">
      <c r="A116" s="7">
        <v>1983</v>
      </c>
      <c r="B116" s="22">
        <v>270</v>
      </c>
    </row>
    <row r="117" spans="1:2" ht="12.75">
      <c r="A117" s="7">
        <v>1984</v>
      </c>
      <c r="B117" s="22">
        <v>313</v>
      </c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A1" sqref="A1:A16384"/>
    </sheetView>
  </sheetViews>
  <sheetFormatPr defaultColWidth="9.140625" defaultRowHeight="12.75"/>
  <sheetData>
    <row r="1" spans="1:19" ht="12.75">
      <c r="A1" s="7">
        <v>1885</v>
      </c>
      <c r="B1" s="22" t="e">
        <f>SUM(#REF!)</f>
        <v>#REF!</v>
      </c>
      <c r="C1" s="26"/>
      <c r="D1" s="2"/>
      <c r="E1" s="26"/>
      <c r="F1" s="26"/>
      <c r="G1" s="26"/>
      <c r="H1" s="26"/>
      <c r="I1" s="26"/>
      <c r="J1" s="26"/>
      <c r="K1" s="26"/>
      <c r="L1" s="26"/>
      <c r="M1" s="23"/>
      <c r="N1" s="24"/>
      <c r="O1" s="26"/>
      <c r="P1" s="26"/>
      <c r="Q1" s="26"/>
      <c r="R1" s="26"/>
      <c r="S1" s="3"/>
    </row>
    <row r="2" spans="1:19" ht="12.75">
      <c r="A2" s="7">
        <v>1886</v>
      </c>
      <c r="B2" s="3" t="e">
        <f>SUM(#REF!)</f>
        <v>#REF!</v>
      </c>
      <c r="C2" s="2"/>
      <c r="D2" s="2"/>
      <c r="E2" s="2"/>
      <c r="F2" s="2"/>
      <c r="G2" s="2"/>
      <c r="H2" s="2"/>
      <c r="I2" s="33"/>
      <c r="J2" s="2"/>
      <c r="K2" s="2"/>
      <c r="L2" s="2"/>
      <c r="M2" s="2"/>
      <c r="N2" s="4"/>
      <c r="O2" s="3"/>
      <c r="P2" s="3"/>
      <c r="Q2" s="22"/>
      <c r="R2" s="3"/>
      <c r="S2" s="22"/>
    </row>
    <row r="3" spans="1:19" ht="12.75">
      <c r="A3" s="7">
        <v>1887</v>
      </c>
      <c r="B3" s="22" t="e">
        <f>SUM(#REF!)</f>
        <v>#REF!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3"/>
      <c r="P3" s="3"/>
      <c r="Q3" s="3"/>
      <c r="R3" s="3"/>
      <c r="S3" s="3"/>
    </row>
    <row r="4" spans="1:19" ht="12.75">
      <c r="A4" s="7">
        <v>1888</v>
      </c>
      <c r="B4" s="22" t="e">
        <f>SUM(#REF!)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3"/>
      <c r="P4" s="3"/>
      <c r="Q4" s="3"/>
      <c r="R4" s="3"/>
      <c r="S4" s="3"/>
    </row>
    <row r="5" spans="1:19" ht="12.75">
      <c r="A5" s="7">
        <v>1889</v>
      </c>
      <c r="B5" s="3" t="e">
        <f>SUM(#REF!)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3"/>
      <c r="P5" s="3"/>
      <c r="Q5" s="3"/>
      <c r="R5" s="3"/>
      <c r="S5" s="3"/>
    </row>
    <row r="6" spans="1:19" ht="12.75">
      <c r="A6" s="7">
        <v>1890</v>
      </c>
      <c r="B6" s="3" t="e">
        <f>SUM(#REF!)</f>
        <v>#REF!</v>
      </c>
      <c r="C6" s="2"/>
      <c r="D6" s="2"/>
      <c r="E6" s="2"/>
      <c r="F6" s="2"/>
      <c r="G6" s="2"/>
      <c r="H6" s="2"/>
      <c r="I6" s="2"/>
      <c r="J6" s="33"/>
      <c r="K6" s="2"/>
      <c r="L6" s="2"/>
      <c r="M6" s="2"/>
      <c r="N6" s="4"/>
      <c r="O6" s="3"/>
      <c r="P6" s="3"/>
      <c r="Q6" s="3"/>
      <c r="R6" s="3"/>
      <c r="S6" s="3"/>
    </row>
    <row r="7" spans="1:19" ht="12.75">
      <c r="A7" s="7">
        <v>1891</v>
      </c>
      <c r="B7" s="3" t="e">
        <f>SUM(#REF!)</f>
        <v>#REF!</v>
      </c>
      <c r="C7" s="2"/>
      <c r="D7" s="2"/>
      <c r="E7" s="2"/>
      <c r="F7" s="2"/>
      <c r="G7" s="2"/>
      <c r="H7" s="33"/>
      <c r="I7" s="2"/>
      <c r="J7" s="2"/>
      <c r="K7" s="2"/>
      <c r="L7" s="2"/>
      <c r="M7" s="2"/>
      <c r="N7" s="4"/>
      <c r="O7" s="3"/>
      <c r="P7" s="3"/>
      <c r="Q7" s="3"/>
      <c r="R7" s="3"/>
      <c r="S7" s="22"/>
    </row>
    <row r="8" spans="1:19" ht="12.75">
      <c r="A8" s="7">
        <v>1892</v>
      </c>
      <c r="B8" s="3" t="e">
        <f>SUM(#REF!)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4"/>
      <c r="O8" s="3"/>
      <c r="P8" s="3"/>
      <c r="Q8" s="3"/>
      <c r="R8" s="3"/>
      <c r="S8" s="3"/>
    </row>
    <row r="9" spans="1:19" ht="12.75">
      <c r="A9" s="7">
        <v>1993</v>
      </c>
      <c r="B9" s="3" t="e">
        <f>SUM(#REF!)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4"/>
      <c r="O9" s="3"/>
      <c r="P9" s="3"/>
      <c r="Q9" s="3"/>
      <c r="R9" s="3"/>
      <c r="S9" s="3"/>
    </row>
    <row r="10" spans="1:19" ht="12.75">
      <c r="A10" s="7">
        <v>1894</v>
      </c>
      <c r="B10" s="22" t="e">
        <f>SUM(#REF!)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"/>
      <c r="O10" s="3"/>
      <c r="P10" s="3"/>
      <c r="Q10" s="3"/>
      <c r="R10" s="3"/>
      <c r="S10" s="3"/>
    </row>
    <row r="11" spans="1:19" ht="12.75">
      <c r="A11" s="7">
        <v>1895</v>
      </c>
      <c r="B11" s="3" t="e">
        <f>SUM(#REF!)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3"/>
      <c r="P11" s="3"/>
      <c r="Q11" s="3"/>
      <c r="R11" s="3"/>
      <c r="S11" s="3"/>
    </row>
    <row r="12" spans="1:19" ht="12.75">
      <c r="A12" s="7">
        <v>1896</v>
      </c>
      <c r="B12" s="3" t="e">
        <f>SUM(#REF!)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4"/>
      <c r="O12" s="1"/>
      <c r="P12" s="3"/>
      <c r="Q12" s="3"/>
      <c r="R12" s="3"/>
      <c r="S12" s="3"/>
    </row>
    <row r="13" spans="1:19" ht="12.75">
      <c r="A13" s="7">
        <v>1897</v>
      </c>
      <c r="B13" s="3" t="e">
        <f>SUM(#REF!)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3"/>
      <c r="P13" s="3"/>
      <c r="Q13" s="3"/>
      <c r="R13" s="3"/>
      <c r="S13" s="3"/>
    </row>
    <row r="14" spans="1:19" ht="12.75">
      <c r="A14" s="7">
        <v>1898</v>
      </c>
      <c r="B14" s="3" t="e">
        <f>SUM(#REF!)</f>
        <v>#REF!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  <c r="O14" s="25"/>
      <c r="P14" s="25"/>
      <c r="Q14" s="25"/>
      <c r="R14" s="25"/>
      <c r="S14" s="3"/>
    </row>
    <row r="15" spans="1:19" ht="12.75">
      <c r="A15" s="7">
        <v>1899</v>
      </c>
      <c r="B15" s="22" t="e">
        <f>SUM(#REF!)</f>
        <v>#REF!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4"/>
      <c r="O15" s="25"/>
      <c r="P15" s="25"/>
      <c r="Q15" s="25"/>
      <c r="R15" s="25"/>
      <c r="S15" s="3"/>
    </row>
    <row r="16" spans="1:19" ht="12.75">
      <c r="A16" s="7">
        <v>1900</v>
      </c>
      <c r="B16" s="3" t="e">
        <f>SUM(#REF!)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"/>
      <c r="O16" s="3"/>
      <c r="P16" s="3"/>
      <c r="Q16" s="3"/>
      <c r="R16" s="3"/>
      <c r="S16" s="3"/>
    </row>
    <row r="17" spans="1:19" ht="12.75">
      <c r="A17" s="7">
        <v>1901</v>
      </c>
      <c r="B17" s="22" t="e">
        <f>SUM(#REF!)</f>
        <v>#REF!</v>
      </c>
      <c r="C17" s="2"/>
      <c r="D17" s="2"/>
      <c r="E17" s="2"/>
      <c r="F17" s="2"/>
      <c r="G17" s="2"/>
      <c r="H17" s="33"/>
      <c r="I17" s="2"/>
      <c r="J17" s="2"/>
      <c r="K17" s="2"/>
      <c r="L17" s="2"/>
      <c r="M17" s="2"/>
      <c r="N17" s="4"/>
      <c r="O17" s="3"/>
      <c r="P17" s="3"/>
      <c r="Q17" s="3"/>
      <c r="R17" s="3"/>
      <c r="S17" s="3"/>
    </row>
    <row r="18" spans="1:19" ht="12.75">
      <c r="A18" s="7">
        <v>1902</v>
      </c>
      <c r="B18" s="3" t="e">
        <f>SUM(#REF!)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"/>
      <c r="O18" s="3"/>
      <c r="P18" s="3"/>
      <c r="Q18" s="3"/>
      <c r="R18" s="3"/>
      <c r="S18" s="3"/>
    </row>
    <row r="19" spans="1:19" ht="12.75">
      <c r="A19" s="7">
        <v>1903</v>
      </c>
      <c r="B19" s="3" t="e">
        <f>SUM(#REF!)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3"/>
      <c r="P19" s="3"/>
      <c r="Q19" s="3"/>
      <c r="R19" s="3"/>
      <c r="S19" s="3"/>
    </row>
    <row r="20" spans="1:19" ht="12.75">
      <c r="A20" s="7">
        <v>1904</v>
      </c>
      <c r="B20" s="3" t="e">
        <f>SUM(#REF!)</f>
        <v>#REF!</v>
      </c>
      <c r="C20" s="2"/>
      <c r="D20" s="2"/>
      <c r="E20" s="2"/>
      <c r="F20" s="2"/>
      <c r="G20" s="2"/>
      <c r="H20" s="2"/>
      <c r="I20" s="33"/>
      <c r="J20" s="2"/>
      <c r="K20" s="2"/>
      <c r="L20" s="2"/>
      <c r="M20" s="2"/>
      <c r="N20" s="4"/>
      <c r="O20" s="3"/>
      <c r="P20" s="3"/>
      <c r="Q20" s="22"/>
      <c r="R20" s="3"/>
      <c r="S20" s="3"/>
    </row>
    <row r="21" spans="1:19" ht="12.75">
      <c r="A21" s="7">
        <v>1905</v>
      </c>
      <c r="B21" s="3" t="e">
        <f>SUM(#REF!)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"/>
      <c r="O21" s="3"/>
      <c r="P21" s="3"/>
      <c r="Q21" s="3"/>
      <c r="R21" s="3"/>
      <c r="S21" s="3"/>
    </row>
    <row r="22" spans="1:19" ht="12.75">
      <c r="A22" s="7">
        <v>1906</v>
      </c>
      <c r="B22" s="3" t="e">
        <f>SUM(#REF!)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"/>
      <c r="O22" s="3"/>
      <c r="P22" s="3"/>
      <c r="Q22" s="3"/>
      <c r="R22" s="3"/>
      <c r="S22" s="3"/>
    </row>
    <row r="23" spans="1:19" ht="12.75">
      <c r="A23" s="7">
        <v>1907</v>
      </c>
      <c r="B23" s="3" t="e">
        <f>SUM(#REF!)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"/>
      <c r="O23" s="3"/>
      <c r="P23" s="3"/>
      <c r="Q23" s="3"/>
      <c r="R23" s="3"/>
      <c r="S23" s="3"/>
    </row>
    <row r="24" spans="1:19" ht="12.75">
      <c r="A24" s="7">
        <v>1920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"/>
      <c r="O24" s="3"/>
      <c r="P24" s="3"/>
      <c r="Q24" s="3"/>
      <c r="R24" s="3"/>
      <c r="S24" s="3"/>
    </row>
    <row r="25" spans="1:19" ht="12.75">
      <c r="A25" s="7">
        <v>1921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"/>
      <c r="O25" s="3"/>
      <c r="P25" s="3"/>
      <c r="Q25" s="22"/>
      <c r="R25" s="3"/>
      <c r="S25" s="3"/>
    </row>
    <row r="26" spans="1:19" ht="12.75">
      <c r="A26" s="7">
        <v>1922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 s="25"/>
      <c r="P26" s="25"/>
      <c r="Q26" s="25"/>
      <c r="R26" s="25"/>
      <c r="S26" s="3"/>
    </row>
    <row r="27" spans="1:19" ht="12.75">
      <c r="A27" s="7">
        <v>1923</v>
      </c>
      <c r="B27" s="2"/>
      <c r="C27" s="2"/>
      <c r="D27" s="2"/>
      <c r="E27" s="2"/>
      <c r="F27" s="2"/>
      <c r="G27" s="33"/>
      <c r="H27" s="2"/>
      <c r="I27" s="2"/>
      <c r="J27" s="2"/>
      <c r="K27" s="12"/>
      <c r="L27" s="2"/>
      <c r="M27" s="2"/>
      <c r="N27" s="4"/>
      <c r="O27" s="3"/>
      <c r="P27" s="3"/>
      <c r="Q27" s="3"/>
      <c r="R27" s="3"/>
      <c r="S27" s="3"/>
    </row>
    <row r="28" spans="1:19" ht="12.75">
      <c r="A28" s="7">
        <v>1924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4"/>
      <c r="O28" s="25"/>
      <c r="P28" s="25"/>
      <c r="Q28" s="25"/>
      <c r="R28" s="25"/>
      <c r="S28" s="3"/>
    </row>
    <row r="29" spans="1:19" ht="12.75">
      <c r="A29" s="7">
        <v>1925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"/>
      <c r="O29" s="3"/>
      <c r="P29" s="3"/>
      <c r="Q29" s="3"/>
      <c r="R29" s="3"/>
      <c r="S29" s="3"/>
    </row>
    <row r="30" spans="1:19" ht="12.75">
      <c r="A30" s="7">
        <v>1926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"/>
      <c r="O30" s="3"/>
      <c r="P30" s="3"/>
      <c r="Q30" s="22"/>
      <c r="R30" s="3"/>
      <c r="S30" s="22"/>
    </row>
    <row r="31" spans="1:19" ht="12.75">
      <c r="A31" s="7">
        <v>1927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"/>
      <c r="O31" s="3"/>
      <c r="P31" s="3"/>
      <c r="Q31" s="3"/>
      <c r="R31" s="3"/>
      <c r="S31" s="3"/>
    </row>
    <row r="32" spans="1:19" ht="12.75">
      <c r="A32" s="7">
        <v>1928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"/>
      <c r="O32" s="3"/>
      <c r="P32" s="3"/>
      <c r="Q32" s="3"/>
      <c r="R32" s="3"/>
      <c r="S32" s="3"/>
    </row>
    <row r="33" spans="1:19" ht="12.75">
      <c r="A33" s="7">
        <v>1929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"/>
      <c r="O33" s="3"/>
      <c r="P33" s="3"/>
      <c r="Q33" s="3"/>
      <c r="R33" s="3"/>
      <c r="S33" s="3"/>
    </row>
    <row r="34" spans="1:19" ht="12.75">
      <c r="A34" s="7">
        <v>1930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"/>
      <c r="O34" s="3"/>
      <c r="P34" s="3"/>
      <c r="Q34" s="3"/>
      <c r="R34" s="3"/>
      <c r="S34" s="3"/>
    </row>
    <row r="35" spans="1:21" ht="12.75">
      <c r="A35" s="7">
        <v>1931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101"/>
      <c r="O35" s="102"/>
      <c r="P35" s="102"/>
      <c r="Q35" s="102"/>
      <c r="R35" s="102"/>
      <c r="S35" s="102"/>
      <c r="T35" s="99"/>
      <c r="U35" s="99"/>
    </row>
    <row r="36" spans="1:21" ht="12.75">
      <c r="A36" s="7">
        <v>1932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101"/>
      <c r="O36" s="102"/>
      <c r="P36" s="102"/>
      <c r="Q36" s="102"/>
      <c r="R36" s="102"/>
      <c r="S36" s="102"/>
      <c r="T36" s="99"/>
      <c r="U36" s="99"/>
    </row>
    <row r="37" spans="1:19" ht="12.75">
      <c r="A37" s="7">
        <v>1933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3"/>
      <c r="P37" s="3"/>
      <c r="Q37" s="3"/>
      <c r="R37" s="3"/>
      <c r="S37" s="3"/>
    </row>
    <row r="38" spans="1:19" ht="12.75">
      <c r="A38" s="7">
        <v>1934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4"/>
      <c r="O38" s="3"/>
      <c r="P38" s="3"/>
      <c r="Q38" s="3"/>
      <c r="R38" s="3"/>
      <c r="S38" s="22"/>
    </row>
    <row r="39" spans="1:19" ht="12.75">
      <c r="A39" s="7">
        <v>1935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3"/>
      <c r="P39" s="3"/>
      <c r="Q39" s="3"/>
      <c r="R39" s="3"/>
      <c r="S39" s="3"/>
    </row>
    <row r="40" spans="1:19" ht="12.75">
      <c r="A40" s="7">
        <v>1936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"/>
      <c r="O40" s="3"/>
      <c r="P40" s="3"/>
      <c r="Q40" s="3"/>
      <c r="R40" s="3"/>
      <c r="S40" s="3"/>
    </row>
    <row r="41" spans="1:19" ht="12.75">
      <c r="A41" s="7">
        <v>1937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/>
      <c r="O41" s="3"/>
      <c r="P41" s="3"/>
      <c r="Q41" s="3"/>
      <c r="R41" s="3"/>
      <c r="S41" s="3"/>
    </row>
    <row r="42" spans="1:19" ht="12.75">
      <c r="A42" s="7">
        <v>1938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"/>
      <c r="O42" s="3"/>
      <c r="P42" s="3"/>
      <c r="Q42" s="3"/>
      <c r="R42" s="3"/>
      <c r="S42" s="3"/>
    </row>
    <row r="43" spans="1:19" ht="12.75">
      <c r="A43" s="7">
        <v>1939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16"/>
      <c r="M43" s="2"/>
      <c r="N43" s="4"/>
      <c r="O43" s="3"/>
      <c r="P43" s="3"/>
      <c r="Q43" s="3"/>
      <c r="R43" s="3"/>
      <c r="S43" s="3"/>
    </row>
    <row r="44" spans="1:19" ht="12.75">
      <c r="A44" s="7">
        <v>1940</v>
      </c>
      <c r="B44" s="2"/>
      <c r="C44" s="2"/>
      <c r="D44" s="2"/>
      <c r="E44" s="2"/>
      <c r="F44" s="2"/>
      <c r="G44" s="2"/>
      <c r="H44" s="2"/>
      <c r="I44" s="12"/>
      <c r="J44" s="2"/>
      <c r="K44" s="2"/>
      <c r="L44" s="2"/>
      <c r="M44" s="2"/>
      <c r="N44" s="4"/>
      <c r="O44" s="3"/>
      <c r="P44" s="3"/>
      <c r="Q44" s="22"/>
      <c r="R44" s="3"/>
      <c r="S44" s="22"/>
    </row>
    <row r="45" spans="1:19" ht="12.75">
      <c r="A45" s="7">
        <v>1941</v>
      </c>
      <c r="B45" s="2"/>
      <c r="C45" s="2"/>
      <c r="D45" s="2"/>
      <c r="E45" s="2"/>
      <c r="F45" s="2"/>
      <c r="G45" s="2"/>
      <c r="H45" s="2"/>
      <c r="I45" s="33"/>
      <c r="J45" s="2"/>
      <c r="K45" s="2"/>
      <c r="L45" s="2"/>
      <c r="M45" s="2"/>
      <c r="N45" s="4"/>
      <c r="O45" s="3"/>
      <c r="P45" s="3"/>
      <c r="Q45" s="3"/>
      <c r="R45" s="3"/>
      <c r="S45" s="3"/>
    </row>
    <row r="46" spans="1:19" ht="12.75">
      <c r="A46" s="7">
        <v>1942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  <c r="P46" s="25"/>
      <c r="Q46" s="25"/>
      <c r="R46" s="27"/>
      <c r="S46" s="3"/>
    </row>
    <row r="47" spans="1:19" ht="12.75">
      <c r="A47" s="7">
        <v>1943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4"/>
      <c r="O47" s="3"/>
      <c r="P47" s="3"/>
      <c r="Q47" s="3"/>
      <c r="R47" s="3"/>
      <c r="S47" s="3"/>
    </row>
    <row r="48" spans="1:19" ht="12.75">
      <c r="A48" s="7">
        <v>1944</v>
      </c>
      <c r="B48" s="2"/>
      <c r="C48" s="2"/>
      <c r="D48" s="2"/>
      <c r="E48" s="2"/>
      <c r="F48" s="2"/>
      <c r="G48" s="2"/>
      <c r="H48" s="2"/>
      <c r="I48" s="33"/>
      <c r="J48" s="2"/>
      <c r="K48" s="2"/>
      <c r="L48" s="2"/>
      <c r="M48" s="2"/>
      <c r="N48" s="4"/>
      <c r="O48" s="3"/>
      <c r="P48" s="3"/>
      <c r="Q48" s="3"/>
      <c r="R48" s="3"/>
      <c r="S48" s="3"/>
    </row>
    <row r="49" spans="1:19" ht="12.75">
      <c r="A49" s="7">
        <v>1945</v>
      </c>
      <c r="B49" s="2"/>
      <c r="C49" s="2"/>
      <c r="D49" s="2"/>
      <c r="E49" s="2"/>
      <c r="F49" s="2"/>
      <c r="G49" s="2"/>
      <c r="H49" s="33"/>
      <c r="I49" s="2"/>
      <c r="J49" s="2"/>
      <c r="K49" s="2"/>
      <c r="L49" s="2"/>
      <c r="M49" s="2"/>
      <c r="N49" s="4"/>
      <c r="O49" s="3"/>
      <c r="P49" s="3"/>
      <c r="Q49" s="22"/>
      <c r="R49" s="3"/>
      <c r="S49" s="22"/>
    </row>
    <row r="50" spans="1:19" ht="12.75">
      <c r="A50" s="7">
        <v>1946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"/>
      <c r="O50" s="3"/>
      <c r="P50" s="3"/>
      <c r="Q50" s="22"/>
      <c r="R50" s="3"/>
      <c r="S50" s="3"/>
    </row>
    <row r="51" spans="1:19" ht="12.75">
      <c r="A51" s="7">
        <v>1947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"/>
      <c r="O51" s="3"/>
      <c r="P51" s="3"/>
      <c r="Q51" s="3"/>
      <c r="R51" s="3"/>
      <c r="S51" s="3"/>
    </row>
    <row r="52" spans="1:19" ht="12.75">
      <c r="A52" s="7">
        <v>1948</v>
      </c>
      <c r="B52" s="2"/>
      <c r="C52" s="2"/>
      <c r="D52" s="2"/>
      <c r="E52" s="2"/>
      <c r="F52" s="2"/>
      <c r="G52" s="33"/>
      <c r="H52" s="2"/>
      <c r="I52" s="2"/>
      <c r="J52" s="35"/>
      <c r="K52" s="2"/>
      <c r="L52" s="2"/>
      <c r="M52" s="2"/>
      <c r="N52" s="4"/>
      <c r="O52" s="3"/>
      <c r="P52" s="3"/>
      <c r="Q52" s="34"/>
      <c r="R52" s="3"/>
      <c r="S52" s="22"/>
    </row>
    <row r="53" spans="1:19" ht="12.75">
      <c r="A53" s="7">
        <v>1949</v>
      </c>
      <c r="B53" s="2"/>
      <c r="C53" s="2"/>
      <c r="D53" s="2"/>
      <c r="E53" s="2"/>
      <c r="F53" s="2"/>
      <c r="G53" s="2"/>
      <c r="H53" s="2"/>
      <c r="I53" s="33"/>
      <c r="J53" s="33"/>
      <c r="K53" s="2"/>
      <c r="L53" s="2"/>
      <c r="M53" s="2"/>
      <c r="N53" s="4"/>
      <c r="O53" s="3"/>
      <c r="P53" s="3"/>
      <c r="Q53" s="22"/>
      <c r="R53" s="3"/>
      <c r="S53" s="3"/>
    </row>
    <row r="54" spans="1:19" ht="12.75">
      <c r="A54" s="7">
        <v>1950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"/>
      <c r="O54" s="3"/>
      <c r="P54" s="3"/>
      <c r="Q54" s="3"/>
      <c r="R54" s="3"/>
      <c r="S54" s="3"/>
    </row>
    <row r="55" spans="1:19" ht="12.75">
      <c r="A55" s="7">
        <v>1951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"/>
      <c r="O55" s="3"/>
      <c r="P55" s="3"/>
      <c r="Q55" s="3"/>
      <c r="R55" s="3"/>
      <c r="S55" s="3"/>
    </row>
    <row r="56" spans="1:19" ht="12.75">
      <c r="A56" s="7">
        <v>1952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"/>
      <c r="O56" s="3"/>
      <c r="P56" s="3"/>
      <c r="Q56" s="3"/>
      <c r="R56" s="3"/>
      <c r="S56" s="3"/>
    </row>
    <row r="57" spans="1:19" ht="12.75">
      <c r="A57" s="7">
        <v>1953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2"/>
      <c r="N57" s="4"/>
      <c r="O57" s="3"/>
      <c r="P57" s="3"/>
      <c r="Q57" s="3"/>
      <c r="R57" s="3"/>
      <c r="S57" s="3"/>
    </row>
    <row r="58" spans="1:19" ht="12.75">
      <c r="A58" s="7">
        <v>1954</v>
      </c>
      <c r="B58" s="2"/>
      <c r="C58" s="2"/>
      <c r="D58" s="2"/>
      <c r="E58" s="2"/>
      <c r="F58" s="2"/>
      <c r="G58" s="2"/>
      <c r="H58" s="2"/>
      <c r="I58" s="33"/>
      <c r="J58" s="2"/>
      <c r="K58" s="2"/>
      <c r="L58" s="2"/>
      <c r="M58" s="2"/>
      <c r="N58" s="4"/>
      <c r="O58" s="3"/>
      <c r="P58" s="3"/>
      <c r="Q58" s="22"/>
      <c r="R58" s="3"/>
      <c r="S58" s="3"/>
    </row>
    <row r="59" spans="1:19" ht="12.75">
      <c r="A59" s="7">
        <v>1955</v>
      </c>
      <c r="B59" s="2"/>
      <c r="C59" s="2"/>
      <c r="D59" s="2"/>
      <c r="E59" s="2"/>
      <c r="F59" s="2"/>
      <c r="G59" s="2"/>
      <c r="H59" s="2"/>
      <c r="I59" s="2"/>
      <c r="J59" s="33"/>
      <c r="K59" s="2"/>
      <c r="L59" s="2"/>
      <c r="M59" s="2"/>
      <c r="N59" s="4"/>
      <c r="O59" s="3"/>
      <c r="P59" s="3"/>
      <c r="Q59" s="22"/>
      <c r="R59" s="3"/>
      <c r="S59" s="3"/>
    </row>
    <row r="60" spans="1:19" ht="12.75">
      <c r="A60" s="7">
        <v>1956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4"/>
      <c r="O60" s="25"/>
      <c r="P60" s="25"/>
      <c r="Q60" s="25"/>
      <c r="R60" s="25"/>
      <c r="S60" s="3"/>
    </row>
    <row r="61" spans="1:19" ht="12.75">
      <c r="A61" s="7">
        <v>1957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"/>
      <c r="O61" s="1"/>
      <c r="P61" s="1"/>
      <c r="Q61" s="11"/>
      <c r="R61" s="1"/>
      <c r="S61" s="3"/>
    </row>
    <row r="62" spans="1:19" ht="12.75">
      <c r="A62" s="7">
        <v>1958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"/>
      <c r="O62" s="3"/>
      <c r="P62" s="3"/>
      <c r="Q62" s="3"/>
      <c r="R62" s="3"/>
      <c r="S62" s="3"/>
    </row>
    <row r="63" spans="1:19" ht="12.75">
      <c r="A63" s="7">
        <v>1959</v>
      </c>
      <c r="B63" s="2"/>
      <c r="C63" s="2"/>
      <c r="D63" s="2"/>
      <c r="E63" s="2"/>
      <c r="F63" s="2"/>
      <c r="G63" s="33"/>
      <c r="H63" s="2"/>
      <c r="I63" s="33"/>
      <c r="J63" s="2"/>
      <c r="K63" s="2"/>
      <c r="L63" s="2"/>
      <c r="M63" s="2"/>
      <c r="N63" s="4"/>
      <c r="O63" s="3"/>
      <c r="P63" s="3"/>
      <c r="Q63" s="22"/>
      <c r="R63" s="3"/>
      <c r="S63" s="22"/>
    </row>
    <row r="64" spans="1:19" ht="12.75">
      <c r="A64" s="7">
        <v>1960</v>
      </c>
      <c r="B64" s="2"/>
      <c r="C64" s="2"/>
      <c r="D64" s="2"/>
      <c r="E64" s="2"/>
      <c r="F64" s="2"/>
      <c r="G64" s="2"/>
      <c r="H64" s="33"/>
      <c r="I64" s="2"/>
      <c r="J64" s="2"/>
      <c r="K64" s="2"/>
      <c r="L64" s="2"/>
      <c r="M64" s="2"/>
      <c r="N64" s="4"/>
      <c r="O64" s="3"/>
      <c r="P64" s="3"/>
      <c r="Q64" s="3"/>
      <c r="R64" s="3"/>
      <c r="S64" s="3"/>
    </row>
    <row r="65" spans="1:19" ht="12.75">
      <c r="A65" s="7">
        <v>1961</v>
      </c>
      <c r="B65" s="2"/>
      <c r="C65" s="2"/>
      <c r="D65" s="12"/>
      <c r="E65" s="2"/>
      <c r="F65" s="2"/>
      <c r="G65" s="33"/>
      <c r="H65" s="33"/>
      <c r="I65" s="2"/>
      <c r="J65" s="2"/>
      <c r="K65" s="2"/>
      <c r="L65" s="2"/>
      <c r="M65" s="2"/>
      <c r="N65" s="4"/>
      <c r="O65" s="3"/>
      <c r="P65" s="3"/>
      <c r="Q65" s="22"/>
      <c r="R65" s="3"/>
      <c r="S65" s="3"/>
    </row>
    <row r="66" spans="1:19" ht="12.75">
      <c r="A66" s="7">
        <v>1962</v>
      </c>
      <c r="B66" s="2"/>
      <c r="C66" s="2"/>
      <c r="D66" s="2"/>
      <c r="E66" s="2"/>
      <c r="F66" s="2"/>
      <c r="G66" s="33"/>
      <c r="H66" s="2"/>
      <c r="I66" s="2"/>
      <c r="J66" s="2"/>
      <c r="K66" s="2"/>
      <c r="L66" s="2"/>
      <c r="M66" s="2"/>
      <c r="N66" s="4"/>
      <c r="O66" s="3"/>
      <c r="P66" s="3"/>
      <c r="Q66" s="3"/>
      <c r="R66" s="3"/>
      <c r="S66" s="22"/>
    </row>
    <row r="67" spans="1:19" ht="12.75">
      <c r="A67" s="7">
        <v>1963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4"/>
      <c r="O67" s="3"/>
      <c r="P67" s="3"/>
      <c r="Q67" s="3"/>
      <c r="R67" s="3"/>
      <c r="S67" s="3"/>
    </row>
    <row r="68" spans="1:19" ht="12.75">
      <c r="A68" s="7">
        <v>1964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4"/>
      <c r="O68" s="3"/>
      <c r="P68" s="3"/>
      <c r="Q68" s="3"/>
      <c r="R68" s="3"/>
      <c r="S68" s="3"/>
    </row>
    <row r="69" spans="1:19" ht="12.75">
      <c r="A69" s="7">
        <v>1965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4"/>
      <c r="O69" s="3"/>
      <c r="P69" s="3"/>
      <c r="Q69" s="3"/>
      <c r="R69" s="3"/>
      <c r="S69" s="3"/>
    </row>
    <row r="70" spans="1:19" ht="12.75">
      <c r="A70" s="7">
        <v>1966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4"/>
      <c r="O70" s="3"/>
      <c r="P70" s="3"/>
      <c r="Q70" s="3"/>
      <c r="R70" s="3"/>
      <c r="S70" s="3"/>
    </row>
    <row r="71" spans="1:19" ht="12.75">
      <c r="A71" s="7">
        <v>1967</v>
      </c>
      <c r="B71" s="2"/>
      <c r="C71" s="2"/>
      <c r="D71" s="2"/>
      <c r="E71" s="2"/>
      <c r="F71" s="2"/>
      <c r="G71" s="2"/>
      <c r="H71" s="2"/>
      <c r="I71" s="2"/>
      <c r="J71" s="33"/>
      <c r="K71" s="2"/>
      <c r="L71" s="2"/>
      <c r="M71" s="2"/>
      <c r="N71" s="4"/>
      <c r="O71" s="3"/>
      <c r="P71" s="3"/>
      <c r="Q71" s="3"/>
      <c r="R71" s="3"/>
      <c r="S71" s="3"/>
    </row>
    <row r="72" spans="1:19" ht="12.75">
      <c r="A72" s="7">
        <v>1968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2"/>
      <c r="N72" s="4"/>
      <c r="O72" s="1"/>
      <c r="P72" s="3"/>
      <c r="Q72" s="3"/>
      <c r="R72" s="3"/>
      <c r="S72" s="3"/>
    </row>
    <row r="73" spans="1:19" ht="12.75">
      <c r="A73" s="7">
        <v>1969</v>
      </c>
      <c r="B73" s="2"/>
      <c r="C73" s="2"/>
      <c r="D73" s="2"/>
      <c r="E73" s="2"/>
      <c r="F73" s="2"/>
      <c r="G73" s="2"/>
      <c r="H73" s="2"/>
      <c r="I73" s="33"/>
      <c r="J73" s="2"/>
      <c r="K73" s="2"/>
      <c r="L73" s="2"/>
      <c r="M73" s="2"/>
      <c r="N73" s="4"/>
      <c r="O73" s="3"/>
      <c r="P73" s="3"/>
      <c r="Q73" s="3"/>
      <c r="R73" s="3"/>
      <c r="S73" s="3"/>
    </row>
    <row r="74" spans="1:19" ht="12.75">
      <c r="A74" s="7">
        <v>1970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4"/>
      <c r="O74" s="3"/>
      <c r="P74" s="3"/>
      <c r="Q74" s="3"/>
      <c r="R74" s="3"/>
      <c r="S74" s="3"/>
    </row>
    <row r="75" spans="1:19" ht="12.75">
      <c r="A75" s="7">
        <v>1971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4"/>
      <c r="O75" s="3"/>
      <c r="P75" s="3"/>
      <c r="Q75" s="3"/>
      <c r="R75" s="3"/>
      <c r="S75" s="3"/>
    </row>
    <row r="76" spans="1:19" ht="12.75">
      <c r="A76" s="7">
        <v>1972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"/>
      <c r="O76" s="3"/>
      <c r="P76" s="3"/>
      <c r="Q76" s="3"/>
      <c r="R76" s="3"/>
      <c r="S76" s="3"/>
    </row>
    <row r="77" spans="1:19" ht="12.75">
      <c r="A77" s="7">
        <v>1973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"/>
      <c r="O77" s="3"/>
      <c r="P77" s="3"/>
      <c r="Q77" s="3"/>
      <c r="R77" s="3"/>
      <c r="S77" s="3"/>
    </row>
    <row r="78" spans="1:19" ht="12.75">
      <c r="A78" s="7">
        <v>1974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"/>
      <c r="O78" s="3"/>
      <c r="P78" s="3"/>
      <c r="Q78" s="3"/>
      <c r="R78" s="3"/>
      <c r="S78" s="3"/>
    </row>
    <row r="79" spans="1:19" ht="12.75">
      <c r="A79" s="7">
        <v>1975</v>
      </c>
      <c r="B79" s="2"/>
      <c r="C79" s="2"/>
      <c r="D79" s="2"/>
      <c r="E79" s="2"/>
      <c r="F79" s="2"/>
      <c r="G79" s="2"/>
      <c r="H79" s="2"/>
      <c r="I79" s="2"/>
      <c r="J79" s="33"/>
      <c r="K79" s="2"/>
      <c r="L79" s="2"/>
      <c r="M79" s="2"/>
      <c r="N79" s="4"/>
      <c r="O79" s="3"/>
      <c r="P79" s="3"/>
      <c r="Q79" s="22"/>
      <c r="R79" s="3"/>
      <c r="S79" s="3"/>
    </row>
    <row r="80" spans="1:19" ht="12.75">
      <c r="A80" s="7">
        <v>1976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"/>
      <c r="O80" s="3"/>
      <c r="P80" s="3"/>
      <c r="Q80" s="3"/>
      <c r="R80" s="3"/>
      <c r="S80" s="3"/>
    </row>
    <row r="81" spans="1:19" ht="12.75">
      <c r="A81" s="7">
        <v>1977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"/>
      <c r="O81" s="3"/>
      <c r="P81" s="3"/>
      <c r="Q81" s="3"/>
      <c r="R81" s="3"/>
      <c r="S81" s="3"/>
    </row>
    <row r="82" spans="1:19" ht="12.75">
      <c r="A82" s="7">
        <v>1978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"/>
      <c r="O82" s="3"/>
      <c r="P82" s="3"/>
      <c r="Q82" s="3"/>
      <c r="R82" s="3"/>
      <c r="S82" s="3"/>
    </row>
    <row r="83" spans="1:19" ht="12.75">
      <c r="A83" s="7">
        <v>1979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"/>
      <c r="O83" s="3"/>
      <c r="P83" s="3"/>
      <c r="Q83" s="3"/>
      <c r="R83" s="3"/>
      <c r="S83" s="3"/>
    </row>
    <row r="84" spans="1:19" ht="12.75">
      <c r="A84" s="7">
        <v>1980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4"/>
      <c r="O84" s="3"/>
      <c r="P84" s="3"/>
      <c r="Q84" s="3"/>
      <c r="R84" s="3"/>
      <c r="S84" s="3"/>
    </row>
    <row r="85" spans="1:19" ht="12.75">
      <c r="A85" s="7">
        <v>1981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4"/>
      <c r="O85" s="3"/>
      <c r="P85" s="3"/>
      <c r="Q85" s="3"/>
      <c r="R85" s="3"/>
      <c r="S85" s="3"/>
    </row>
    <row r="86" spans="1:19" ht="12.75">
      <c r="A86" s="7">
        <v>1982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4"/>
      <c r="O86" s="3"/>
      <c r="P86" s="3"/>
      <c r="Q86" s="3"/>
      <c r="R86" s="3"/>
      <c r="S86" s="3"/>
    </row>
    <row r="87" spans="1:19" ht="12.75">
      <c r="A87" s="7">
        <v>1983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4"/>
      <c r="O87" s="3"/>
      <c r="P87" s="3"/>
      <c r="Q87" s="3"/>
      <c r="R87" s="3"/>
      <c r="S87" s="3"/>
    </row>
    <row r="88" spans="1:19" ht="12.75">
      <c r="A88" s="7">
        <v>1984</v>
      </c>
      <c r="B88" s="2"/>
      <c r="C88" s="2"/>
      <c r="D88" s="2"/>
      <c r="E88" s="2"/>
      <c r="F88" s="2"/>
      <c r="G88" s="33"/>
      <c r="H88" s="2"/>
      <c r="I88" s="2"/>
      <c r="J88" s="2"/>
      <c r="K88" s="2"/>
      <c r="L88" s="2"/>
      <c r="M88" s="2"/>
      <c r="N88" s="4"/>
      <c r="O88" s="3"/>
      <c r="P88" s="3"/>
      <c r="Q88" s="22"/>
      <c r="R88" s="3"/>
      <c r="S88" s="22"/>
    </row>
    <row r="89" spans="1:19" ht="12.75">
      <c r="A89" s="7">
        <v>1985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4"/>
      <c r="O89" s="3"/>
      <c r="P89" s="3"/>
      <c r="Q89" s="3"/>
      <c r="R89" s="3"/>
      <c r="S89" s="3"/>
    </row>
    <row r="90" spans="1:19" ht="12.75">
      <c r="A90" s="7">
        <v>1986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4"/>
      <c r="O90" s="3"/>
      <c r="P90" s="3"/>
      <c r="Q90" s="3"/>
      <c r="R90" s="3"/>
      <c r="S90" s="3"/>
    </row>
    <row r="91" spans="1:19" ht="12.75">
      <c r="A91" s="7">
        <v>1987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4"/>
      <c r="O91" s="3"/>
      <c r="P91" s="3"/>
      <c r="Q91" s="3"/>
      <c r="R91" s="3"/>
      <c r="S91" s="3"/>
    </row>
    <row r="92" spans="1:19" ht="12.75">
      <c r="A92" s="7">
        <v>1988</v>
      </c>
      <c r="B92" s="2"/>
      <c r="C92" s="2"/>
      <c r="D92" s="2"/>
      <c r="E92" s="2"/>
      <c r="F92" s="2"/>
      <c r="G92" s="33"/>
      <c r="H92" s="2"/>
      <c r="I92" s="2"/>
      <c r="J92" s="2"/>
      <c r="K92" s="2"/>
      <c r="L92" s="2"/>
      <c r="M92" s="2"/>
      <c r="N92" s="4"/>
      <c r="O92" s="3"/>
      <c r="P92" s="3"/>
      <c r="Q92" s="3"/>
      <c r="R92" s="3"/>
      <c r="S92" s="3"/>
    </row>
    <row r="93" spans="1:19" ht="12.75">
      <c r="A93" s="7">
        <v>1989</v>
      </c>
      <c r="B93" s="23"/>
      <c r="C93" s="23"/>
      <c r="D93" s="23"/>
      <c r="E93" s="23"/>
      <c r="F93" s="23"/>
      <c r="G93" s="23"/>
      <c r="H93" s="39"/>
      <c r="I93" s="23"/>
      <c r="J93" s="23"/>
      <c r="K93" s="23"/>
      <c r="L93" s="23"/>
      <c r="M93" s="23"/>
      <c r="N93" s="24"/>
      <c r="O93" s="25"/>
      <c r="P93" s="25"/>
      <c r="Q93" s="25"/>
      <c r="R93" s="25"/>
      <c r="S93" s="3"/>
    </row>
    <row r="94" spans="1:19" ht="12.75">
      <c r="A94" s="7">
        <v>1990</v>
      </c>
      <c r="B94" s="2"/>
      <c r="C94" s="2"/>
      <c r="D94" s="2"/>
      <c r="E94" s="2"/>
      <c r="F94" s="2"/>
      <c r="G94" s="2"/>
      <c r="H94" s="2"/>
      <c r="I94" s="2"/>
      <c r="J94" s="33"/>
      <c r="K94" s="2"/>
      <c r="L94" s="2"/>
      <c r="M94" s="2"/>
      <c r="N94" s="4"/>
      <c r="O94" s="3"/>
      <c r="P94" s="3"/>
      <c r="Q94" s="3"/>
      <c r="R94" s="3"/>
      <c r="S94" s="3"/>
    </row>
    <row r="95" spans="1:19" ht="12.75">
      <c r="A95" s="7">
        <v>1991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"/>
      <c r="O95" s="3"/>
      <c r="P95" s="3"/>
      <c r="Q95" s="3"/>
      <c r="R95" s="3"/>
      <c r="S95" s="3"/>
    </row>
    <row r="96" spans="1:19" ht="12.75">
      <c r="A96" s="7">
        <v>1992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"/>
      <c r="O96" s="3"/>
      <c r="P96" s="3"/>
      <c r="Q96" s="3"/>
      <c r="R96" s="3"/>
      <c r="S96" s="3"/>
    </row>
    <row r="97" spans="1:19" ht="12.75">
      <c r="A97" s="7">
        <v>1993</v>
      </c>
      <c r="B97" s="2"/>
      <c r="C97" s="2"/>
      <c r="D97" s="2"/>
      <c r="E97" s="2"/>
      <c r="F97" s="2"/>
      <c r="G97" s="2"/>
      <c r="H97" s="2"/>
      <c r="I97" s="2"/>
      <c r="J97" s="33"/>
      <c r="K97" s="2"/>
      <c r="L97" s="2"/>
      <c r="M97" s="2"/>
      <c r="N97" s="4"/>
      <c r="O97" s="3"/>
      <c r="P97" s="3"/>
      <c r="Q97" s="22"/>
      <c r="R97" s="3"/>
      <c r="S97" s="3"/>
    </row>
    <row r="98" spans="1:19" ht="12.75">
      <c r="A98" s="7">
        <v>1994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"/>
      <c r="O98" s="3"/>
      <c r="P98" s="3"/>
      <c r="Q98" s="3"/>
      <c r="R98" s="3"/>
      <c r="S98" s="3"/>
    </row>
    <row r="99" spans="1:19" ht="12.75">
      <c r="A99" s="7">
        <v>1995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"/>
      <c r="O99" s="3"/>
      <c r="P99" s="3"/>
      <c r="Q99" s="3"/>
      <c r="R99" s="3"/>
      <c r="S99" s="3"/>
    </row>
    <row r="100" spans="1:19" ht="12.75">
      <c r="A100" s="7">
        <v>1996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"/>
      <c r="O100" s="3"/>
      <c r="P100" s="3"/>
      <c r="Q100" s="3"/>
      <c r="R100" s="3"/>
      <c r="S100" s="3"/>
    </row>
    <row r="101" spans="1:19" ht="12.75">
      <c r="A101" s="7">
        <v>1997</v>
      </c>
      <c r="B101" s="2"/>
      <c r="C101" s="2"/>
      <c r="D101" s="2"/>
      <c r="E101" s="2"/>
      <c r="F101" s="2"/>
      <c r="G101" s="2"/>
      <c r="H101" s="2"/>
      <c r="I101" s="2"/>
      <c r="J101" s="33"/>
      <c r="K101" s="2"/>
      <c r="L101" s="2"/>
      <c r="M101" s="2"/>
      <c r="N101" s="4"/>
      <c r="O101" s="3"/>
      <c r="P101" s="3"/>
      <c r="Q101" s="3"/>
      <c r="R101" s="3"/>
      <c r="S101" s="3"/>
    </row>
    <row r="102" spans="1:19" ht="12.75">
      <c r="A102" s="7">
        <v>1998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4"/>
      <c r="O102" s="3"/>
      <c r="P102" s="3"/>
      <c r="Q102" s="3"/>
      <c r="R102" s="3"/>
      <c r="S102" s="3"/>
    </row>
    <row r="103" spans="1:19" ht="12.75">
      <c r="A103" s="7">
        <v>1999</v>
      </c>
      <c r="B103" s="2"/>
      <c r="C103" s="2"/>
      <c r="D103" s="2"/>
      <c r="E103" s="2"/>
      <c r="F103" s="2"/>
      <c r="G103" s="2"/>
      <c r="H103" s="33"/>
      <c r="I103" s="2"/>
      <c r="J103" s="2"/>
      <c r="K103" s="2"/>
      <c r="L103" s="2"/>
      <c r="M103" s="2"/>
      <c r="N103" s="4"/>
      <c r="O103" s="3"/>
      <c r="P103" s="3"/>
      <c r="Q103" s="3"/>
      <c r="R103" s="3"/>
      <c r="S103" s="22"/>
    </row>
    <row r="104" spans="1:19" ht="12.75">
      <c r="A104" s="7">
        <v>2000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"/>
      <c r="O104" s="3"/>
      <c r="P104" s="3"/>
      <c r="Q104" s="3"/>
      <c r="R104" s="3"/>
      <c r="S104" s="3"/>
    </row>
    <row r="105" spans="1:19" ht="12.75">
      <c r="A105" s="7">
        <v>2001</v>
      </c>
      <c r="B105" s="2"/>
      <c r="C105" s="12"/>
      <c r="D105" s="2"/>
      <c r="E105" s="12"/>
      <c r="F105" s="2"/>
      <c r="G105" s="2"/>
      <c r="H105" s="2"/>
      <c r="I105" s="2"/>
      <c r="J105" s="2"/>
      <c r="K105" s="2"/>
      <c r="L105" s="2"/>
      <c r="M105" s="2"/>
      <c r="N105" s="15"/>
      <c r="O105" s="3"/>
      <c r="P105" s="3"/>
      <c r="Q105" s="3"/>
      <c r="R105" s="3"/>
      <c r="S105" s="3"/>
    </row>
    <row r="106" spans="1:19" ht="12.75">
      <c r="A106" s="7">
        <v>2002</v>
      </c>
      <c r="B106" s="2"/>
      <c r="C106" s="2"/>
      <c r="D106" s="2"/>
      <c r="E106" s="2"/>
      <c r="F106" s="2"/>
      <c r="G106" s="2"/>
      <c r="H106" s="2"/>
      <c r="I106" s="2"/>
      <c r="J106" s="33"/>
      <c r="K106" s="2"/>
      <c r="L106" s="2"/>
      <c r="M106" s="2"/>
      <c r="N106" s="4"/>
      <c r="O106" s="1"/>
      <c r="P106" s="3"/>
      <c r="Q106" s="22"/>
      <c r="R106" s="3"/>
      <c r="S106" s="3"/>
    </row>
    <row r="107" spans="1:19" ht="12.75">
      <c r="A107" s="7">
        <v>2003</v>
      </c>
      <c r="B107" s="1"/>
      <c r="C107" s="1"/>
      <c r="D107" s="1"/>
      <c r="E107" s="1"/>
      <c r="F107" s="1"/>
      <c r="G107" s="33"/>
      <c r="H107" s="2"/>
      <c r="I107" s="1"/>
      <c r="J107" s="1"/>
      <c r="K107" s="1"/>
      <c r="L107" s="1"/>
      <c r="M107" s="2"/>
      <c r="N107" s="4"/>
      <c r="O107" s="1"/>
      <c r="P107" s="1"/>
      <c r="Q107" s="32"/>
      <c r="R107" s="1"/>
      <c r="S107" s="22"/>
    </row>
    <row r="108" spans="1:19" ht="12.75">
      <c r="A108" s="7">
        <v>2004</v>
      </c>
      <c r="B108" s="2"/>
      <c r="C108" s="2"/>
      <c r="D108" s="2"/>
      <c r="E108" s="2"/>
      <c r="F108" s="2"/>
      <c r="G108" s="2"/>
      <c r="H108" s="33"/>
      <c r="I108" s="33"/>
      <c r="J108" s="2"/>
      <c r="K108" s="2"/>
      <c r="L108" s="2"/>
      <c r="M108" s="2"/>
      <c r="N108" s="4"/>
      <c r="O108" s="3"/>
      <c r="P108" s="3"/>
      <c r="Q108" s="22"/>
      <c r="R108" s="3"/>
      <c r="S108" s="22"/>
    </row>
    <row r="109" spans="1:19" ht="12.75">
      <c r="A109" s="7">
        <v>2005</v>
      </c>
      <c r="B109" s="2"/>
      <c r="C109" s="2"/>
      <c r="D109" s="2"/>
      <c r="E109" s="2"/>
      <c r="F109" s="2"/>
      <c r="G109" s="33"/>
      <c r="H109" s="33"/>
      <c r="I109" s="33"/>
      <c r="J109" s="2"/>
      <c r="K109" s="2"/>
      <c r="L109" s="2"/>
      <c r="M109" s="2"/>
      <c r="N109" s="4"/>
      <c r="O109" s="3"/>
      <c r="P109" s="3"/>
      <c r="Q109" s="22"/>
      <c r="R109" s="3"/>
      <c r="S109" s="22"/>
    </row>
    <row r="110" spans="1:19" ht="12.75">
      <c r="A110" s="7">
        <v>2006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"/>
      <c r="O110" s="3"/>
      <c r="P110" s="3"/>
      <c r="Q110" s="3"/>
      <c r="R110" s="3"/>
      <c r="S110" s="3"/>
    </row>
    <row r="111" spans="1:19" ht="12.75">
      <c r="A111" s="7">
        <v>2007</v>
      </c>
      <c r="B111" s="1"/>
      <c r="C111" s="1"/>
      <c r="D111" s="1"/>
      <c r="E111" s="1"/>
      <c r="F111" s="1"/>
      <c r="G111" s="1"/>
      <c r="H111" s="1"/>
      <c r="I111" s="2"/>
      <c r="J111" s="1"/>
      <c r="K111" s="1"/>
      <c r="L111" s="1"/>
      <c r="M111" s="2"/>
      <c r="N111" s="4"/>
      <c r="O111" s="3"/>
      <c r="P111" s="3"/>
      <c r="Q111" s="3"/>
      <c r="R111" s="3"/>
      <c r="S111" s="3"/>
    </row>
    <row r="112" spans="1:19" ht="12.75">
      <c r="A112" s="7">
        <v>2008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4"/>
      <c r="O112" s="3"/>
      <c r="P112" s="3"/>
      <c r="Q112" s="3"/>
      <c r="R112" s="3"/>
      <c r="S112" s="3"/>
    </row>
    <row r="113" spans="1:19" ht="12.75">
      <c r="A113" s="7">
        <v>2009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4"/>
      <c r="O113" s="3"/>
      <c r="P113" s="3"/>
      <c r="Q113" s="3"/>
      <c r="R113" s="3"/>
      <c r="S113" s="3"/>
    </row>
    <row r="114" spans="1:19" ht="12.75">
      <c r="A114" s="7">
        <v>2010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4"/>
      <c r="O114" s="3"/>
      <c r="P114" s="3"/>
      <c r="Q114" s="3"/>
      <c r="R114" s="3"/>
      <c r="S114" s="3"/>
    </row>
    <row r="115" spans="1:19" ht="12.75">
      <c r="A115" s="7">
        <v>2011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"/>
      <c r="O115" s="3"/>
      <c r="P115" s="3"/>
      <c r="Q115" s="3"/>
      <c r="R115" s="3"/>
      <c r="S115" s="3"/>
    </row>
    <row r="116" spans="1:19" ht="12.75">
      <c r="A116" s="7">
        <v>2012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4"/>
      <c r="O116" s="3"/>
      <c r="P116" s="3"/>
      <c r="Q116" s="3"/>
      <c r="R116" s="3"/>
      <c r="S116" s="3"/>
    </row>
    <row r="117" spans="1:19" ht="12.75">
      <c r="A117" s="7">
        <v>2013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4"/>
      <c r="O117" s="3"/>
      <c r="P117" s="3"/>
      <c r="Q117" s="3"/>
      <c r="R117" s="3"/>
      <c r="S117" s="3"/>
    </row>
    <row r="118" spans="1:19" ht="12.75">
      <c r="A118" s="7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4"/>
      <c r="O118" s="3"/>
      <c r="P118" s="3"/>
      <c r="Q118" s="3"/>
      <c r="R118" s="3"/>
      <c r="S118" s="3"/>
    </row>
    <row r="119" spans="1:19" ht="12.75">
      <c r="A119" s="7"/>
      <c r="B119" s="2"/>
      <c r="C119" s="2"/>
      <c r="D119" s="2"/>
      <c r="E119" s="2"/>
      <c r="F119" s="2"/>
      <c r="G119" s="33"/>
      <c r="H119" s="2"/>
      <c r="I119" s="2"/>
      <c r="J119" s="2"/>
      <c r="K119" s="2"/>
      <c r="L119" s="2"/>
      <c r="M119" s="12"/>
      <c r="N119" s="4"/>
      <c r="O119" s="3"/>
      <c r="P119" s="3"/>
      <c r="Q119" s="3"/>
      <c r="R119" s="3"/>
      <c r="S119" s="3"/>
    </row>
    <row r="120" spans="1:19" ht="12.75">
      <c r="A120" s="7"/>
      <c r="B120" s="2"/>
      <c r="C120" s="2"/>
      <c r="D120" s="2"/>
      <c r="E120" s="2"/>
      <c r="F120" s="2"/>
      <c r="G120" s="2"/>
      <c r="H120" s="33"/>
      <c r="I120" s="2"/>
      <c r="J120" s="2"/>
      <c r="K120" s="2"/>
      <c r="L120" s="2"/>
      <c r="M120" s="12"/>
      <c r="N120" s="4"/>
      <c r="O120" s="3"/>
      <c r="P120" s="3"/>
      <c r="Q120" s="3"/>
      <c r="R120" s="3"/>
      <c r="S120" s="3"/>
    </row>
    <row r="121" spans="1:19" ht="12.75">
      <c r="A121" s="7"/>
      <c r="B121" s="2"/>
      <c r="C121" s="2"/>
      <c r="D121" s="2"/>
      <c r="E121" s="2"/>
      <c r="F121" s="2"/>
      <c r="G121" s="2"/>
      <c r="H121" s="2"/>
      <c r="I121" s="2"/>
      <c r="J121" s="33"/>
      <c r="K121" s="2"/>
      <c r="L121" s="2"/>
      <c r="M121" s="2"/>
      <c r="N121" s="4"/>
      <c r="O121" s="1"/>
      <c r="P121" s="3"/>
      <c r="Q121" s="22"/>
      <c r="R121" s="3"/>
      <c r="S121" s="3"/>
    </row>
    <row r="122" spans="1:19" ht="12.75">
      <c r="A122" s="7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4"/>
      <c r="O122" s="2"/>
      <c r="P122" s="3"/>
      <c r="Q122" s="3"/>
      <c r="R122" s="1"/>
      <c r="S122" s="3"/>
    </row>
    <row r="123" spans="1:19" ht="12.75">
      <c r="A123" s="7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4"/>
      <c r="O123" s="3"/>
      <c r="P123" s="3"/>
      <c r="Q123" s="3"/>
      <c r="R123" s="3"/>
      <c r="S123" s="3"/>
    </row>
    <row r="124" spans="1:19" ht="12.75">
      <c r="A124" s="7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2"/>
      <c r="N124" s="4"/>
      <c r="O124" s="1"/>
      <c r="P124" s="1"/>
      <c r="Q124" s="1"/>
      <c r="R124" s="1"/>
      <c r="S124" s="3"/>
    </row>
    <row r="125" spans="1:19" ht="12.75">
      <c r="A125" s="7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2"/>
      <c r="N125" s="4"/>
      <c r="O125" s="1"/>
      <c r="P125" s="1"/>
      <c r="Q125" s="1"/>
      <c r="R125" s="1"/>
      <c r="S125" s="3"/>
    </row>
    <row r="126" spans="1:19" ht="12.75">
      <c r="A126" s="7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2"/>
      <c r="N126" s="4"/>
      <c r="O126" s="1"/>
      <c r="P126" s="1"/>
      <c r="Q126" s="1"/>
      <c r="R126" s="1"/>
      <c r="S126" s="3"/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6"/>
  <sheetViews>
    <sheetView zoomScalePageLayoutView="0" workbookViewId="0" topLeftCell="A1">
      <selection activeCell="A1" sqref="A1:A116"/>
    </sheetView>
  </sheetViews>
  <sheetFormatPr defaultColWidth="9.140625" defaultRowHeight="12.75"/>
  <sheetData>
    <row r="1" ht="12.75">
      <c r="A1" s="7">
        <v>1885</v>
      </c>
    </row>
    <row r="2" ht="12.75">
      <c r="A2" s="7">
        <v>1886</v>
      </c>
    </row>
    <row r="3" ht="12.75">
      <c r="A3" s="7">
        <v>1887</v>
      </c>
    </row>
    <row r="4" ht="12.75">
      <c r="A4" s="7">
        <v>1888</v>
      </c>
    </row>
    <row r="5" ht="12.75">
      <c r="A5" s="7">
        <v>1889</v>
      </c>
    </row>
    <row r="6" ht="12.75">
      <c r="A6" s="7">
        <v>1890</v>
      </c>
    </row>
    <row r="7" ht="12.75">
      <c r="A7" s="7">
        <v>1891</v>
      </c>
    </row>
    <row r="8" ht="12.75">
      <c r="A8" s="7">
        <v>1892</v>
      </c>
    </row>
    <row r="9" ht="12.75">
      <c r="A9" s="7">
        <v>1993</v>
      </c>
    </row>
    <row r="10" ht="12.75">
      <c r="A10" s="7">
        <v>1894</v>
      </c>
    </row>
    <row r="11" ht="12.75">
      <c r="A11" s="7">
        <v>1895</v>
      </c>
    </row>
    <row r="12" ht="12.75">
      <c r="A12" s="7">
        <v>1896</v>
      </c>
    </row>
    <row r="13" ht="12.75">
      <c r="A13" s="7">
        <v>1897</v>
      </c>
    </row>
    <row r="14" ht="12.75">
      <c r="A14" s="7">
        <v>1898</v>
      </c>
    </row>
    <row r="15" ht="12.75">
      <c r="A15" s="7">
        <v>1899</v>
      </c>
    </row>
    <row r="16" ht="12.75">
      <c r="A16" s="7">
        <v>1900</v>
      </c>
    </row>
    <row r="17" ht="12.75">
      <c r="A17" s="7">
        <v>1901</v>
      </c>
    </row>
    <row r="18" ht="12.75">
      <c r="A18" s="7">
        <v>1902</v>
      </c>
    </row>
    <row r="19" ht="12.75">
      <c r="A19" s="7">
        <v>1903</v>
      </c>
    </row>
    <row r="20" ht="12.75">
      <c r="A20" s="7">
        <v>1904</v>
      </c>
    </row>
    <row r="21" ht="12.75">
      <c r="A21" s="7">
        <v>1905</v>
      </c>
    </row>
    <row r="22" ht="12.75">
      <c r="A22" s="7">
        <v>1906</v>
      </c>
    </row>
    <row r="23" ht="12.75">
      <c r="A23" s="7">
        <v>1907</v>
      </c>
    </row>
    <row r="24" ht="12.75">
      <c r="A24" s="7">
        <v>1921</v>
      </c>
    </row>
    <row r="25" ht="12.75">
      <c r="A25" s="7">
        <v>1922</v>
      </c>
    </row>
    <row r="26" ht="12.75">
      <c r="A26" s="7">
        <v>1923</v>
      </c>
    </row>
    <row r="27" ht="12.75">
      <c r="A27" s="7">
        <v>1924</v>
      </c>
    </row>
    <row r="28" ht="12.75">
      <c r="A28" s="7">
        <v>1925</v>
      </c>
    </row>
    <row r="29" ht="12.75">
      <c r="A29" s="7">
        <v>1926</v>
      </c>
    </row>
    <row r="30" ht="12.75">
      <c r="A30" s="7">
        <v>1927</v>
      </c>
    </row>
    <row r="31" ht="12.75">
      <c r="A31" s="7">
        <v>1928</v>
      </c>
    </row>
    <row r="32" ht="12.75">
      <c r="A32" s="7">
        <v>1929</v>
      </c>
    </row>
    <row r="33" ht="12.75">
      <c r="A33" s="7">
        <v>1930</v>
      </c>
    </row>
    <row r="34" ht="12.75">
      <c r="A34" s="7">
        <v>1931</v>
      </c>
    </row>
    <row r="35" ht="12.75">
      <c r="A35" s="7">
        <v>1932</v>
      </c>
    </row>
    <row r="36" ht="12.75">
      <c r="A36" s="7">
        <v>1933</v>
      </c>
    </row>
    <row r="37" ht="12.75">
      <c r="A37" s="7">
        <v>1934</v>
      </c>
    </row>
    <row r="38" ht="12.75">
      <c r="A38" s="7">
        <v>1935</v>
      </c>
    </row>
    <row r="39" ht="12.75">
      <c r="A39" s="7">
        <v>1936</v>
      </c>
    </row>
    <row r="40" ht="12.75">
      <c r="A40" s="7">
        <v>1937</v>
      </c>
    </row>
    <row r="41" ht="12.75">
      <c r="A41" s="7">
        <v>1938</v>
      </c>
    </row>
    <row r="42" ht="12.75">
      <c r="A42" s="7">
        <v>1939</v>
      </c>
    </row>
    <row r="43" ht="12.75">
      <c r="A43" s="7">
        <v>1940</v>
      </c>
    </row>
    <row r="44" ht="12.75">
      <c r="A44" s="7">
        <v>1941</v>
      </c>
    </row>
    <row r="45" ht="12.75">
      <c r="A45" s="7">
        <v>1942</v>
      </c>
    </row>
    <row r="46" ht="12.75">
      <c r="A46" s="7">
        <v>1943</v>
      </c>
    </row>
    <row r="47" ht="12.75">
      <c r="A47" s="7">
        <v>1944</v>
      </c>
    </row>
    <row r="48" ht="12.75">
      <c r="A48" s="7">
        <v>1945</v>
      </c>
    </row>
    <row r="49" ht="12.75">
      <c r="A49" s="7">
        <v>1946</v>
      </c>
    </row>
    <row r="50" ht="12.75">
      <c r="A50" s="7">
        <v>1947</v>
      </c>
    </row>
    <row r="51" ht="12.75">
      <c r="A51" s="7">
        <v>1948</v>
      </c>
    </row>
    <row r="52" ht="12.75">
      <c r="A52" s="7">
        <v>1949</v>
      </c>
    </row>
    <row r="53" ht="12.75">
      <c r="A53" s="7">
        <v>1950</v>
      </c>
    </row>
    <row r="54" ht="12.75">
      <c r="A54" s="7">
        <v>1951</v>
      </c>
    </row>
    <row r="55" ht="12.75">
      <c r="A55" s="7">
        <v>1952</v>
      </c>
    </row>
    <row r="56" ht="12.75">
      <c r="A56" s="7">
        <v>1953</v>
      </c>
    </row>
    <row r="57" ht="12.75">
      <c r="A57" s="7">
        <v>1954</v>
      </c>
    </row>
    <row r="58" ht="12.75">
      <c r="A58" s="7">
        <v>1955</v>
      </c>
    </row>
    <row r="59" ht="12.75">
      <c r="A59" s="7">
        <v>1956</v>
      </c>
    </row>
    <row r="60" ht="12.75">
      <c r="A60" s="7">
        <v>1957</v>
      </c>
    </row>
    <row r="61" ht="12.75">
      <c r="A61" s="7">
        <v>1958</v>
      </c>
    </row>
    <row r="62" ht="12.75">
      <c r="A62" s="7">
        <v>1959</v>
      </c>
    </row>
    <row r="63" ht="12.75">
      <c r="A63" s="7">
        <v>1960</v>
      </c>
    </row>
    <row r="64" ht="12.75">
      <c r="A64" s="7">
        <v>1961</v>
      </c>
    </row>
    <row r="65" ht="12.75">
      <c r="A65" s="7">
        <v>1962</v>
      </c>
    </row>
    <row r="66" ht="12.75">
      <c r="A66" s="7">
        <v>1963</v>
      </c>
    </row>
    <row r="67" ht="12.75">
      <c r="A67" s="7">
        <v>1964</v>
      </c>
    </row>
    <row r="68" ht="12.75">
      <c r="A68" s="7">
        <v>1965</v>
      </c>
    </row>
    <row r="69" ht="12.75">
      <c r="A69" s="7">
        <v>1966</v>
      </c>
    </row>
    <row r="70" ht="12.75">
      <c r="A70" s="7">
        <v>1967</v>
      </c>
    </row>
    <row r="71" ht="12.75">
      <c r="A71" s="7">
        <v>1968</v>
      </c>
    </row>
    <row r="72" ht="12.75">
      <c r="A72" s="7">
        <v>1969</v>
      </c>
    </row>
    <row r="73" ht="12.75">
      <c r="A73" s="7">
        <v>1970</v>
      </c>
    </row>
    <row r="74" ht="12.75">
      <c r="A74" s="7">
        <v>1971</v>
      </c>
    </row>
    <row r="75" ht="12.75">
      <c r="A75" s="7">
        <v>1972</v>
      </c>
    </row>
    <row r="76" ht="12.75">
      <c r="A76" s="7">
        <v>1973</v>
      </c>
    </row>
    <row r="77" ht="12.75">
      <c r="A77" s="7">
        <v>1974</v>
      </c>
    </row>
    <row r="78" ht="12.75">
      <c r="A78" s="7">
        <v>1975</v>
      </c>
    </row>
    <row r="79" ht="12.75">
      <c r="A79" s="7">
        <v>1976</v>
      </c>
    </row>
    <row r="80" ht="12.75">
      <c r="A80" s="7">
        <v>1977</v>
      </c>
    </row>
    <row r="81" ht="12.75">
      <c r="A81" s="7">
        <v>1978</v>
      </c>
    </row>
    <row r="82" ht="12.75">
      <c r="A82" s="7">
        <v>1979</v>
      </c>
    </row>
    <row r="83" ht="12.75">
      <c r="A83" s="7">
        <v>1980</v>
      </c>
    </row>
    <row r="84" ht="12.75">
      <c r="A84" s="7">
        <v>1981</v>
      </c>
    </row>
    <row r="85" ht="12.75">
      <c r="A85" s="7">
        <v>1982</v>
      </c>
    </row>
    <row r="86" ht="12.75">
      <c r="A86" s="7">
        <v>1983</v>
      </c>
    </row>
    <row r="87" ht="12.75">
      <c r="A87" s="7">
        <v>1984</v>
      </c>
    </row>
    <row r="88" ht="12.75">
      <c r="A88" s="7">
        <v>1985</v>
      </c>
    </row>
    <row r="89" ht="12.75">
      <c r="A89" s="7">
        <v>1986</v>
      </c>
    </row>
    <row r="90" ht="12.75">
      <c r="A90" s="7">
        <v>1987</v>
      </c>
    </row>
    <row r="91" ht="12.75">
      <c r="A91" s="7">
        <v>1988</v>
      </c>
    </row>
    <row r="92" ht="12.75">
      <c r="A92" s="7">
        <v>1989</v>
      </c>
    </row>
    <row r="93" ht="12.75">
      <c r="A93" s="7">
        <v>1990</v>
      </c>
    </row>
    <row r="94" ht="12.75">
      <c r="A94" s="7">
        <v>1991</v>
      </c>
    </row>
    <row r="95" ht="12.75">
      <c r="A95" s="7">
        <v>1992</v>
      </c>
    </row>
    <row r="96" ht="12.75">
      <c r="A96" s="7">
        <v>1993</v>
      </c>
    </row>
    <row r="97" ht="12.75">
      <c r="A97" s="7">
        <v>1994</v>
      </c>
    </row>
    <row r="98" ht="12.75">
      <c r="A98" s="7">
        <v>1995</v>
      </c>
    </row>
    <row r="99" ht="12.75">
      <c r="A99" s="7">
        <v>1996</v>
      </c>
    </row>
    <row r="100" ht="12.75">
      <c r="A100" s="7">
        <v>1997</v>
      </c>
    </row>
    <row r="101" ht="12.75">
      <c r="A101" s="7">
        <v>1998</v>
      </c>
    </row>
    <row r="102" ht="12.75">
      <c r="A102" s="7">
        <v>1999</v>
      </c>
    </row>
    <row r="103" ht="12.75">
      <c r="A103" s="7">
        <v>2000</v>
      </c>
    </row>
    <row r="104" ht="12.75">
      <c r="A104" s="7">
        <v>2001</v>
      </c>
    </row>
    <row r="105" ht="12.75">
      <c r="A105" s="7">
        <v>2002</v>
      </c>
    </row>
    <row r="106" ht="12.75">
      <c r="A106" s="7">
        <v>2003</v>
      </c>
    </row>
    <row r="107" ht="12.75">
      <c r="A107" s="7">
        <v>2004</v>
      </c>
    </row>
    <row r="108" ht="12.75">
      <c r="A108" s="7">
        <v>2005</v>
      </c>
    </row>
    <row r="109" ht="12.75">
      <c r="A109" s="7">
        <v>2006</v>
      </c>
    </row>
    <row r="110" ht="12.75">
      <c r="A110" s="7">
        <v>2007</v>
      </c>
    </row>
    <row r="111" ht="12.75">
      <c r="A111" s="7">
        <v>2008</v>
      </c>
    </row>
    <row r="112" ht="12.75">
      <c r="A112" s="7">
        <v>2009</v>
      </c>
    </row>
    <row r="113" ht="12.75">
      <c r="A113" s="7">
        <v>2010</v>
      </c>
    </row>
    <row r="114" ht="12.75">
      <c r="A114" s="7">
        <v>2011</v>
      </c>
    </row>
    <row r="115" ht="12.75">
      <c r="A115" s="7">
        <v>2012</v>
      </c>
    </row>
    <row r="116" ht="12.75">
      <c r="A116" s="7">
        <v>2013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Morgunblaðið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Guðjónsson</dc:creator>
  <cp:keywords/>
  <dc:description/>
  <cp:lastModifiedBy>Notandi</cp:lastModifiedBy>
  <cp:lastPrinted>2005-04-10T15:09:13Z</cp:lastPrinted>
  <dcterms:created xsi:type="dcterms:W3CDTF">2005-03-28T19:32:26Z</dcterms:created>
  <dcterms:modified xsi:type="dcterms:W3CDTF">2014-02-28T16:43:48Z</dcterms:modified>
  <cp:category/>
  <cp:version/>
  <cp:contentType/>
  <cp:contentStatus/>
</cp:coreProperties>
</file>